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30" windowHeight="7275" activeTab="1"/>
  </bookViews>
  <sheets>
    <sheet name="Réalisé 2019-2020" sheetId="8" r:id="rId1"/>
    <sheet name="Budget 2020-2021" sheetId="9" r:id="rId2"/>
  </sheets>
  <calcPr calcId="145621"/>
</workbook>
</file>

<file path=xl/calcChain.xml><?xml version="1.0" encoding="utf-8"?>
<calcChain xmlns="http://schemas.openxmlformats.org/spreadsheetml/2006/main">
  <c r="Y23" i="9" l="1"/>
  <c r="Y21" i="9"/>
  <c r="Y19" i="9"/>
  <c r="Y17" i="9"/>
  <c r="Y15" i="9"/>
  <c r="Y13" i="9"/>
  <c r="Y11" i="9"/>
  <c r="Y9" i="9"/>
  <c r="D32" i="8"/>
  <c r="D27" i="8"/>
  <c r="B25" i="9" l="1"/>
  <c r="W25" i="9" l="1"/>
  <c r="I25" i="9" l="1"/>
  <c r="P27" i="8"/>
  <c r="J27" i="8"/>
  <c r="M27" i="8"/>
  <c r="N27" i="8"/>
  <c r="U25" i="9" l="1"/>
  <c r="S25" i="9"/>
  <c r="R25" i="9"/>
  <c r="O25" i="9"/>
  <c r="M25" i="9"/>
  <c r="L25" i="9"/>
  <c r="V27" i="8"/>
  <c r="U27" i="8"/>
  <c r="T27" i="8"/>
  <c r="S27" i="8"/>
  <c r="R27" i="8"/>
  <c r="Q27" i="8"/>
  <c r="O27" i="8"/>
  <c r="L27" i="8"/>
  <c r="K27" i="8"/>
  <c r="I27" i="8"/>
  <c r="H27" i="8"/>
  <c r="C27" i="8"/>
  <c r="B27" i="8"/>
  <c r="V25" i="9" l="1"/>
  <c r="P25" i="9"/>
  <c r="K25" i="9"/>
  <c r="J25" i="9"/>
  <c r="T25" i="9"/>
  <c r="Q25" i="9"/>
  <c r="N25" i="9"/>
  <c r="G25" i="9"/>
  <c r="D25" i="9"/>
  <c r="H25" i="9"/>
  <c r="F25" i="9"/>
  <c r="E25" i="9"/>
  <c r="C25" i="9"/>
  <c r="X21" i="9"/>
  <c r="X25" i="9" s="1"/>
  <c r="W21" i="9"/>
  <c r="X19" i="9"/>
  <c r="W19" i="9"/>
  <c r="X17" i="9"/>
  <c r="W17" i="9"/>
  <c r="X15" i="9"/>
  <c r="W15" i="9"/>
  <c r="X13" i="9"/>
  <c r="W13" i="9"/>
  <c r="X11" i="9"/>
  <c r="W11" i="9"/>
  <c r="X9" i="9"/>
  <c r="W9" i="9"/>
  <c r="Y30" i="8"/>
  <c r="V32" i="8"/>
  <c r="S32" i="8"/>
  <c r="Y25" i="9" l="1"/>
  <c r="Y9" i="8"/>
  <c r="Y11" i="8"/>
  <c r="Y13" i="8"/>
  <c r="Y15" i="8"/>
  <c r="Y17" i="8"/>
  <c r="Y19" i="8"/>
  <c r="Y21" i="8"/>
  <c r="F27" i="8"/>
  <c r="G27" i="8"/>
  <c r="G32" i="8" s="1"/>
  <c r="E27" i="8"/>
  <c r="W21" i="8"/>
  <c r="X21" i="8"/>
  <c r="W19" i="8"/>
  <c r="X19" i="8"/>
  <c r="W17" i="8"/>
  <c r="X17" i="8"/>
  <c r="W15" i="8"/>
  <c r="X15" i="8"/>
  <c r="W13" i="8"/>
  <c r="X13" i="8"/>
  <c r="W11" i="8"/>
  <c r="X11" i="8"/>
  <c r="W9" i="8"/>
  <c r="W27" i="8" s="1"/>
  <c r="X9" i="8"/>
  <c r="X27" i="8" s="1"/>
  <c r="M32" i="8"/>
  <c r="J32" i="8"/>
  <c r="P32" i="8"/>
  <c r="Y27" i="8" l="1"/>
  <c r="Y32" i="8" s="1"/>
</calcChain>
</file>

<file path=xl/sharedStrings.xml><?xml version="1.0" encoding="utf-8"?>
<sst xmlns="http://schemas.openxmlformats.org/spreadsheetml/2006/main" count="178" uniqueCount="41">
  <si>
    <t>Siège</t>
  </si>
  <si>
    <t>Aquitaine</t>
  </si>
  <si>
    <t>Sud Ouest</t>
  </si>
  <si>
    <t>National</t>
  </si>
  <si>
    <t>Cotisations</t>
  </si>
  <si>
    <t>Frais de Gestion</t>
  </si>
  <si>
    <t>Prod de Promo</t>
  </si>
  <si>
    <t>Manifestations</t>
  </si>
  <si>
    <t>Billeterie</t>
  </si>
  <si>
    <t>Voyages</t>
  </si>
  <si>
    <t>Partenariat</t>
  </si>
  <si>
    <t xml:space="preserve">Budget </t>
  </si>
  <si>
    <t>2018-2019</t>
  </si>
  <si>
    <t>Budget</t>
  </si>
  <si>
    <t>2019-2020</t>
  </si>
  <si>
    <t>pm</t>
  </si>
  <si>
    <t xml:space="preserve">Réalisé </t>
  </si>
  <si>
    <t>Réalisé</t>
  </si>
  <si>
    <t>Auvergne Sud Est</t>
  </si>
  <si>
    <t>Bourgogne Nord Est</t>
  </si>
  <si>
    <t>Charente Ouest</t>
  </si>
  <si>
    <t xml:space="preserve">Réalisé 2019 - 2020 </t>
  </si>
  <si>
    <t>Ile de France Nord Ouest</t>
  </si>
  <si>
    <t>Budget 2020-2021</t>
  </si>
  <si>
    <t>2020-2021</t>
  </si>
  <si>
    <t>Total</t>
  </si>
  <si>
    <t>Données</t>
  </si>
  <si>
    <t>présentées en solde</t>
  </si>
  <si>
    <t>Fonds 2023</t>
  </si>
  <si>
    <t>Total av. Fonds</t>
  </si>
  <si>
    <t>Vers. / Fds 2023</t>
  </si>
  <si>
    <t>Frais  Gestion</t>
  </si>
  <si>
    <t>,</t>
  </si>
  <si>
    <t>Provision part</t>
  </si>
  <si>
    <t>Reliqu/ Fds 2020</t>
  </si>
  <si>
    <t xml:space="preserve">Fonds 2023 </t>
  </si>
  <si>
    <t>TOTAL</t>
  </si>
  <si>
    <t>suivante</t>
  </si>
  <si>
    <t xml:space="preserve">versés la saison </t>
  </si>
  <si>
    <t xml:space="preserve">sous réserve de </t>
  </si>
  <si>
    <t>verement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</si>
</sst>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  <numFmt numFmtId="165" formatCode="_-* #,##0\ &quot;€&quot;_-;\-* #,##0\ &quot;€&quot;_-;_-* &quot;-&quot;??\ &quot;€&quot;_-;_-@_-"/>
    <numFmt numFmtId="166" formatCode="_-* #,##0.00\ [$€-40C]_-;\-* #,##0.00\ [$€-40C]_-;_-* &quot;-&quot;??\ [$€-40C]_-;_-@_-"/>
  </numFmts>
  <fonts count="4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16"/>
      <color theme="1"/>
      <name val="Calibri"/>
      <family val="2"/>
      <scheme val="minor"/>
    </font>
    <font>
      <b/>
      <sz val="11"/>
      <color theme="1"/>
      <name val="Algerian"/>
      <family val="5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b/>
      <i/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rgb="FF0070C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/>
    <xf numFmtId="0" fontId="4" fillId="0" borderId="0" xfId="0" applyFont="1" applyFill="1"/>
    <xf numFmtId="0" fontId="0" fillId="0" borderId="0" xfId="0" applyFill="1"/>
    <xf numFmtId="0" fontId="0" fillId="0" borderId="0" xfId="0" applyFont="1"/>
    <xf numFmtId="49" fontId="0" fillId="0" borderId="0" xfId="0" applyNumberFormat="1"/>
    <xf numFmtId="0" fontId="2" fillId="0" borderId="0" xfId="0" applyFont="1" applyFill="1" applyBorder="1"/>
    <xf numFmtId="0" fontId="2" fillId="0" borderId="3" xfId="0" applyFont="1" applyBorder="1" applyAlignment="1">
      <alignment vertical="center"/>
    </xf>
    <xf numFmtId="5" fontId="9" fillId="4" borderId="1" xfId="0" applyNumberFormat="1" applyFont="1" applyFill="1" applyBorder="1" applyAlignment="1">
      <alignment horizontal="right" vertical="center"/>
    </xf>
    <xf numFmtId="5" fontId="9" fillId="3" borderId="1" xfId="0" applyNumberFormat="1" applyFont="1" applyFill="1" applyBorder="1" applyAlignment="1">
      <alignment horizontal="right" vertical="center"/>
    </xf>
    <xf numFmtId="5" fontId="9" fillId="7" borderId="1" xfId="0" applyNumberFormat="1" applyFont="1" applyFill="1" applyBorder="1" applyAlignment="1">
      <alignment horizontal="right" vertical="center"/>
    </xf>
    <xf numFmtId="5" fontId="8" fillId="4" borderId="1" xfId="0" applyNumberFormat="1" applyFont="1" applyFill="1" applyBorder="1" applyAlignment="1">
      <alignment horizontal="right" vertical="center"/>
    </xf>
    <xf numFmtId="5" fontId="8" fillId="3" borderId="1" xfId="0" applyNumberFormat="1" applyFont="1" applyFill="1" applyBorder="1" applyAlignment="1">
      <alignment horizontal="right" vertical="center"/>
    </xf>
    <xf numFmtId="5" fontId="8" fillId="7" borderId="1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1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2" fillId="0" borderId="1" xfId="0" applyFont="1" applyBorder="1" applyAlignment="1">
      <alignment vertical="center"/>
    </xf>
    <xf numFmtId="5" fontId="12" fillId="2" borderId="1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4" borderId="16" xfId="0" applyFont="1" applyFill="1" applyBorder="1" applyAlignment="1">
      <alignment horizontal="center"/>
    </xf>
    <xf numFmtId="0" fontId="2" fillId="0" borderId="1" xfId="0" applyFont="1" applyFill="1" applyBorder="1"/>
    <xf numFmtId="0" fontId="2" fillId="11" borderId="16" xfId="0" applyFont="1" applyFill="1" applyBorder="1"/>
    <xf numFmtId="0" fontId="0" fillId="0" borderId="0" xfId="0" applyFont="1" applyFill="1" applyBorder="1"/>
    <xf numFmtId="0" fontId="14" fillId="13" borderId="7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/>
    </xf>
    <xf numFmtId="0" fontId="14" fillId="13" borderId="11" xfId="0" applyFont="1" applyFill="1" applyBorder="1" applyAlignment="1">
      <alignment horizontal="center"/>
    </xf>
    <xf numFmtId="5" fontId="15" fillId="13" borderId="1" xfId="0" applyNumberFormat="1" applyFont="1" applyFill="1" applyBorder="1" applyAlignment="1">
      <alignment horizontal="right" vertical="center"/>
    </xf>
    <xf numFmtId="5" fontId="14" fillId="13" borderId="1" xfId="0" applyNumberFormat="1" applyFont="1" applyFill="1" applyBorder="1" applyAlignment="1">
      <alignment horizontal="right" vertical="center"/>
    </xf>
    <xf numFmtId="5" fontId="16" fillId="13" borderId="1" xfId="0" applyNumberFormat="1" applyFont="1" applyFill="1" applyBorder="1" applyAlignment="1">
      <alignment horizontal="right" vertical="center"/>
    </xf>
    <xf numFmtId="5" fontId="17" fillId="13" borderId="1" xfId="0" applyNumberFormat="1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horizontal="center"/>
    </xf>
    <xf numFmtId="0" fontId="14" fillId="14" borderId="6" xfId="0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/>
    </xf>
    <xf numFmtId="0" fontId="14" fillId="14" borderId="9" xfId="0" applyFont="1" applyFill="1" applyBorder="1" applyAlignment="1">
      <alignment horizontal="center"/>
    </xf>
    <xf numFmtId="0" fontId="14" fillId="14" borderId="11" xfId="0" applyFont="1" applyFill="1" applyBorder="1" applyAlignment="1">
      <alignment horizontal="center"/>
    </xf>
    <xf numFmtId="0" fontId="14" fillId="14" borderId="13" xfId="0" applyFont="1" applyFill="1" applyBorder="1" applyAlignment="1">
      <alignment horizontal="center"/>
    </xf>
    <xf numFmtId="5" fontId="15" fillId="14" borderId="1" xfId="0" applyNumberFormat="1" applyFont="1" applyFill="1" applyBorder="1" applyAlignment="1">
      <alignment horizontal="right" vertical="center"/>
    </xf>
    <xf numFmtId="5" fontId="14" fillId="14" borderId="1" xfId="0" applyNumberFormat="1" applyFont="1" applyFill="1" applyBorder="1" applyAlignment="1">
      <alignment horizontal="right" vertical="center"/>
    </xf>
    <xf numFmtId="5" fontId="16" fillId="14" borderId="1" xfId="0" applyNumberFormat="1" applyFont="1" applyFill="1" applyBorder="1" applyAlignment="1">
      <alignment horizontal="right" vertical="center"/>
    </xf>
    <xf numFmtId="5" fontId="18" fillId="14" borderId="1" xfId="0" applyNumberFormat="1" applyFont="1" applyFill="1" applyBorder="1" applyAlignment="1">
      <alignment horizontal="center" vertical="center"/>
    </xf>
    <xf numFmtId="5" fontId="17" fillId="14" borderId="1" xfId="0" applyNumberFormat="1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14" fillId="15" borderId="13" xfId="0" applyFont="1" applyFill="1" applyBorder="1" applyAlignment="1">
      <alignment horizontal="center"/>
    </xf>
    <xf numFmtId="5" fontId="15" fillId="15" borderId="1" xfId="0" applyNumberFormat="1" applyFont="1" applyFill="1" applyBorder="1" applyAlignment="1">
      <alignment horizontal="right" vertical="center"/>
    </xf>
    <xf numFmtId="5" fontId="14" fillId="15" borderId="1" xfId="0" applyNumberFormat="1" applyFont="1" applyFill="1" applyBorder="1" applyAlignment="1">
      <alignment horizontal="right" vertical="center"/>
    </xf>
    <xf numFmtId="5" fontId="16" fillId="15" borderId="1" xfId="0" applyNumberFormat="1" applyFont="1" applyFill="1" applyBorder="1" applyAlignment="1">
      <alignment horizontal="right" vertical="center"/>
    </xf>
    <xf numFmtId="5" fontId="18" fillId="15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/>
    <xf numFmtId="5" fontId="17" fillId="15" borderId="1" xfId="0" applyNumberFormat="1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14" fillId="12" borderId="11" xfId="0" applyFont="1" applyFill="1" applyBorder="1" applyAlignment="1">
      <alignment horizontal="center"/>
    </xf>
    <xf numFmtId="0" fontId="14" fillId="12" borderId="13" xfId="0" applyFont="1" applyFill="1" applyBorder="1" applyAlignment="1">
      <alignment horizontal="center"/>
    </xf>
    <xf numFmtId="5" fontId="15" fillId="12" borderId="1" xfId="0" applyNumberFormat="1" applyFont="1" applyFill="1" applyBorder="1" applyAlignment="1">
      <alignment horizontal="right" vertical="center"/>
    </xf>
    <xf numFmtId="5" fontId="14" fillId="12" borderId="1" xfId="0" applyNumberFormat="1" applyFont="1" applyFill="1" applyBorder="1" applyAlignment="1">
      <alignment horizontal="right" vertical="center"/>
    </xf>
    <xf numFmtId="5" fontId="16" fillId="12" borderId="1" xfId="0" applyNumberFormat="1" applyFont="1" applyFill="1" applyBorder="1" applyAlignment="1">
      <alignment horizontal="right" vertical="center"/>
    </xf>
    <xf numFmtId="5" fontId="17" fillId="12" borderId="1" xfId="0" applyNumberFormat="1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5" fontId="15" fillId="10" borderId="3" xfId="0" applyNumberFormat="1" applyFont="1" applyFill="1" applyBorder="1" applyAlignment="1">
      <alignment horizontal="right" vertical="center"/>
    </xf>
    <xf numFmtId="5" fontId="14" fillId="10" borderId="1" xfId="0" applyNumberFormat="1" applyFont="1" applyFill="1" applyBorder="1" applyAlignment="1">
      <alignment horizontal="right" vertical="center"/>
    </xf>
    <xf numFmtId="5" fontId="16" fillId="10" borderId="3" xfId="0" applyNumberFormat="1" applyFont="1" applyFill="1" applyBorder="1" applyAlignment="1">
      <alignment horizontal="right" vertical="center"/>
    </xf>
    <xf numFmtId="5" fontId="16" fillId="10" borderId="1" xfId="0" applyNumberFormat="1" applyFont="1" applyFill="1" applyBorder="1" applyAlignment="1">
      <alignment horizontal="right" vertical="center"/>
    </xf>
    <xf numFmtId="5" fontId="15" fillId="10" borderId="1" xfId="0" applyNumberFormat="1" applyFont="1" applyFill="1" applyBorder="1" applyAlignment="1">
      <alignment horizontal="right" vertical="center"/>
    </xf>
    <xf numFmtId="5" fontId="18" fillId="10" borderId="3" xfId="0" applyNumberFormat="1" applyFont="1" applyFill="1" applyBorder="1" applyAlignment="1">
      <alignment horizontal="center" vertical="center"/>
    </xf>
    <xf numFmtId="5" fontId="17" fillId="10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0" fontId="2" fillId="4" borderId="15" xfId="0" applyFont="1" applyFill="1" applyBorder="1"/>
    <xf numFmtId="0" fontId="2" fillId="11" borderId="3" xfId="0" applyFont="1" applyFill="1" applyBorder="1"/>
    <xf numFmtId="0" fontId="2" fillId="11" borderId="15" xfId="0" applyFont="1" applyFill="1" applyBorder="1"/>
    <xf numFmtId="0" fontId="2" fillId="3" borderId="3" xfId="0" applyFont="1" applyFill="1" applyBorder="1"/>
    <xf numFmtId="0" fontId="2" fillId="3" borderId="16" xfId="0" applyFont="1" applyFill="1" applyBorder="1"/>
    <xf numFmtId="0" fontId="2" fillId="3" borderId="15" xfId="0" applyFont="1" applyFill="1" applyBorder="1"/>
    <xf numFmtId="0" fontId="2" fillId="2" borderId="3" xfId="0" applyFont="1" applyFill="1" applyBorder="1"/>
    <xf numFmtId="0" fontId="2" fillId="8" borderId="3" xfId="0" applyFont="1" applyFill="1" applyBorder="1"/>
    <xf numFmtId="0" fontId="2" fillId="8" borderId="16" xfId="0" applyFont="1" applyFill="1" applyBorder="1"/>
    <xf numFmtId="0" fontId="2" fillId="8" borderId="15" xfId="0" applyFont="1" applyFill="1" applyBorder="1"/>
    <xf numFmtId="0" fontId="2" fillId="16" borderId="3" xfId="0" applyFont="1" applyFill="1" applyBorder="1"/>
    <xf numFmtId="0" fontId="2" fillId="16" borderId="16" xfId="0" applyFont="1" applyFill="1" applyBorder="1"/>
    <xf numFmtId="0" fontId="2" fillId="16" borderId="15" xfId="0" applyFont="1" applyFill="1" applyBorder="1"/>
    <xf numFmtId="0" fontId="14" fillId="4" borderId="6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5" fontId="15" fillId="4" borderId="1" xfId="0" applyNumberFormat="1" applyFont="1" applyFill="1" applyBorder="1" applyAlignment="1">
      <alignment horizontal="right" vertical="center"/>
    </xf>
    <xf numFmtId="5" fontId="14" fillId="4" borderId="1" xfId="0" applyNumberFormat="1" applyFont="1" applyFill="1" applyBorder="1" applyAlignment="1">
      <alignment horizontal="right" vertical="center"/>
    </xf>
    <xf numFmtId="5" fontId="16" fillId="4" borderId="1" xfId="0" applyNumberFormat="1" applyFont="1" applyFill="1" applyBorder="1" applyAlignment="1">
      <alignment horizontal="right" vertical="center"/>
    </xf>
    <xf numFmtId="5" fontId="17" fillId="4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5" fontId="15" fillId="5" borderId="1" xfId="0" applyNumberFormat="1" applyFont="1" applyFill="1" applyBorder="1" applyAlignment="1">
      <alignment horizontal="right" vertical="center"/>
    </xf>
    <xf numFmtId="5" fontId="14" fillId="5" borderId="1" xfId="0" applyNumberFormat="1" applyFont="1" applyFill="1" applyBorder="1" applyAlignment="1">
      <alignment horizontal="right" vertical="center"/>
    </xf>
    <xf numFmtId="5" fontId="16" fillId="5" borderId="1" xfId="0" applyNumberFormat="1" applyFont="1" applyFill="1" applyBorder="1" applyAlignment="1">
      <alignment horizontal="right" vertical="center"/>
    </xf>
    <xf numFmtId="5" fontId="20" fillId="5" borderId="1" xfId="0" applyNumberFormat="1" applyFont="1" applyFill="1" applyBorder="1" applyAlignment="1">
      <alignment horizontal="center" vertical="center"/>
    </xf>
    <xf numFmtId="5" fontId="23" fillId="6" borderId="15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5" fontId="12" fillId="4" borderId="1" xfId="0" applyNumberFormat="1" applyFont="1" applyFill="1" applyBorder="1" applyAlignment="1">
      <alignment horizontal="center" vertical="center"/>
    </xf>
    <xf numFmtId="49" fontId="0" fillId="0" borderId="0" xfId="0" applyNumberFormat="1" applyFont="1"/>
    <xf numFmtId="0" fontId="7" fillId="11" borderId="6" xfId="0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5" fontId="7" fillId="11" borderId="1" xfId="0" applyNumberFormat="1" applyFont="1" applyFill="1" applyBorder="1" applyAlignment="1">
      <alignment horizontal="right" vertical="center"/>
    </xf>
    <xf numFmtId="5" fontId="8" fillId="11" borderId="1" xfId="0" applyNumberFormat="1" applyFont="1" applyFill="1" applyBorder="1" applyAlignment="1">
      <alignment horizontal="right" vertical="center"/>
    </xf>
    <xf numFmtId="5" fontId="9" fillId="11" borderId="1" xfId="0" applyNumberFormat="1" applyFont="1" applyFill="1" applyBorder="1" applyAlignment="1">
      <alignment horizontal="right" vertical="center"/>
    </xf>
    <xf numFmtId="5" fontId="12" fillId="11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7" fillId="3" borderId="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5" fontId="7" fillId="3" borderId="1" xfId="0" applyNumberFormat="1" applyFont="1" applyFill="1" applyBorder="1" applyAlignment="1">
      <alignment horizontal="right" vertical="center"/>
    </xf>
    <xf numFmtId="5" fontId="12" fillId="3" borderId="1" xfId="0" applyNumberFormat="1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7" fillId="16" borderId="13" xfId="0" applyFont="1" applyFill="1" applyBorder="1" applyAlignment="1">
      <alignment horizontal="center"/>
    </xf>
    <xf numFmtId="5" fontId="7" fillId="16" borderId="1" xfId="0" applyNumberFormat="1" applyFont="1" applyFill="1" applyBorder="1" applyAlignment="1">
      <alignment horizontal="right" vertical="center"/>
    </xf>
    <xf numFmtId="5" fontId="8" fillId="16" borderId="1" xfId="0" applyNumberFormat="1" applyFont="1" applyFill="1" applyBorder="1" applyAlignment="1">
      <alignment horizontal="right" vertical="center"/>
    </xf>
    <xf numFmtId="5" fontId="9" fillId="16" borderId="1" xfId="0" applyNumberFormat="1" applyFont="1" applyFill="1" applyBorder="1" applyAlignment="1">
      <alignment horizontal="right" vertical="center"/>
    </xf>
    <xf numFmtId="0" fontId="7" fillId="7" borderId="6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5" fontId="7" fillId="7" borderId="1" xfId="0" applyNumberFormat="1" applyFont="1" applyFill="1" applyBorder="1" applyAlignment="1">
      <alignment horizontal="right" vertical="center"/>
    </xf>
    <xf numFmtId="0" fontId="7" fillId="8" borderId="7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5" fontId="12" fillId="8" borderId="1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15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5" fontId="21" fillId="6" borderId="1" xfId="0" applyNumberFormat="1" applyFont="1" applyFill="1" applyBorder="1" applyAlignment="1">
      <alignment horizontal="right" vertical="center"/>
    </xf>
    <xf numFmtId="5" fontId="14" fillId="6" borderId="1" xfId="0" applyNumberFormat="1" applyFont="1" applyFill="1" applyBorder="1" applyAlignment="1">
      <alignment horizontal="right" vertical="center"/>
    </xf>
    <xf numFmtId="5" fontId="27" fillId="2" borderId="1" xfId="0" applyNumberFormat="1" applyFont="1" applyFill="1" applyBorder="1" applyAlignment="1">
      <alignment horizontal="right" vertical="center"/>
    </xf>
    <xf numFmtId="0" fontId="2" fillId="2" borderId="5" xfId="0" applyFont="1" applyFill="1" applyBorder="1"/>
    <xf numFmtId="0" fontId="2" fillId="2" borderId="6" xfId="0" applyFont="1" applyFill="1" applyBorder="1"/>
    <xf numFmtId="5" fontId="7" fillId="8" borderId="3" xfId="0" applyNumberFormat="1" applyFont="1" applyFill="1" applyBorder="1" applyAlignment="1">
      <alignment horizontal="right" vertical="center"/>
    </xf>
    <xf numFmtId="5" fontId="8" fillId="8" borderId="3" xfId="0" applyNumberFormat="1" applyFont="1" applyFill="1" applyBorder="1" applyAlignment="1">
      <alignment horizontal="right" vertical="center"/>
    </xf>
    <xf numFmtId="5" fontId="9" fillId="8" borderId="3" xfId="0" applyNumberFormat="1" applyFont="1" applyFill="1" applyBorder="1" applyAlignment="1">
      <alignment horizontal="right" vertical="center"/>
    </xf>
    <xf numFmtId="5" fontId="21" fillId="0" borderId="0" xfId="0" applyNumberFormat="1" applyFont="1" applyFill="1" applyBorder="1" applyAlignment="1">
      <alignment horizontal="right" vertical="center"/>
    </xf>
    <xf numFmtId="5" fontId="14" fillId="0" borderId="0" xfId="0" applyNumberFormat="1" applyFont="1" applyFill="1" applyBorder="1" applyAlignment="1">
      <alignment horizontal="right" vertical="center"/>
    </xf>
    <xf numFmtId="5" fontId="27" fillId="0" borderId="0" xfId="0" applyNumberFormat="1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5" fontId="22" fillId="6" borderId="1" xfId="0" applyNumberFormat="1" applyFont="1" applyFill="1" applyBorder="1" applyAlignment="1">
      <alignment horizontal="right" vertical="center"/>
    </xf>
    <xf numFmtId="5" fontId="16" fillId="6" borderId="1" xfId="0" applyNumberFormat="1" applyFont="1" applyFill="1" applyBorder="1" applyAlignment="1">
      <alignment horizontal="right" vertical="center"/>
    </xf>
    <xf numFmtId="5" fontId="28" fillId="2" borderId="1" xfId="0" applyNumberFormat="1" applyFont="1" applyFill="1" applyBorder="1" applyAlignment="1">
      <alignment horizontal="right" vertical="center"/>
    </xf>
    <xf numFmtId="5" fontId="23" fillId="6" borderId="1" xfId="0" applyNumberFormat="1" applyFont="1" applyFill="1" applyBorder="1" applyAlignment="1">
      <alignment horizontal="right" vertical="center"/>
    </xf>
    <xf numFmtId="0" fontId="29" fillId="0" borderId="0" xfId="0" applyFont="1"/>
    <xf numFmtId="5" fontId="9" fillId="0" borderId="0" xfId="0" applyNumberFormat="1" applyFont="1" applyFill="1" applyBorder="1" applyAlignment="1">
      <alignment horizontal="right" vertical="center"/>
    </xf>
    <xf numFmtId="5" fontId="7" fillId="0" borderId="0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5" fontId="12" fillId="0" borderId="0" xfId="0" applyNumberFormat="1" applyFont="1" applyFill="1" applyBorder="1" applyAlignment="1">
      <alignment horizontal="right" vertical="center"/>
    </xf>
    <xf numFmtId="5" fontId="12" fillId="4" borderId="1" xfId="0" applyNumberFormat="1" applyFont="1" applyFill="1" applyBorder="1" applyAlignment="1">
      <alignment horizontal="right" vertical="center"/>
    </xf>
    <xf numFmtId="164" fontId="12" fillId="11" borderId="1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27" fillId="0" borderId="0" xfId="0" applyNumberFormat="1" applyFont="1" applyFill="1" applyBorder="1" applyAlignment="1">
      <alignment horizontal="right" vertical="center"/>
    </xf>
    <xf numFmtId="164" fontId="12" fillId="8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5" fontId="15" fillId="0" borderId="0" xfId="0" applyNumberFormat="1" applyFont="1" applyFill="1" applyBorder="1" applyAlignment="1">
      <alignment horizontal="right" vertical="center"/>
    </xf>
    <xf numFmtId="5" fontId="16" fillId="0" borderId="0" xfId="0" applyNumberFormat="1" applyFont="1" applyFill="1" applyBorder="1" applyAlignment="1">
      <alignment horizontal="right" vertical="center"/>
    </xf>
    <xf numFmtId="5" fontId="8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/>
    <xf numFmtId="0" fontId="11" fillId="0" borderId="0" xfId="0" applyFont="1" applyFill="1" applyBorder="1"/>
    <xf numFmtId="165" fontId="30" fillId="0" borderId="0" xfId="1" applyNumberFormat="1" applyFont="1"/>
    <xf numFmtId="164" fontId="31" fillId="0" borderId="0" xfId="1" applyNumberFormat="1" applyFont="1"/>
    <xf numFmtId="0" fontId="7" fillId="7" borderId="0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5" fontId="7" fillId="7" borderId="3" xfId="0" applyNumberFormat="1" applyFont="1" applyFill="1" applyBorder="1" applyAlignment="1">
      <alignment horizontal="right" vertical="center"/>
    </xf>
    <xf numFmtId="5" fontId="8" fillId="7" borderId="3" xfId="0" applyNumberFormat="1" applyFont="1" applyFill="1" applyBorder="1" applyAlignment="1">
      <alignment horizontal="right" vertical="center"/>
    </xf>
    <xf numFmtId="5" fontId="9" fillId="7" borderId="3" xfId="0" applyNumberFormat="1" applyFont="1" applyFill="1" applyBorder="1" applyAlignment="1">
      <alignment horizontal="right" vertical="center"/>
    </xf>
    <xf numFmtId="0" fontId="29" fillId="0" borderId="0" xfId="0" applyFont="1" applyBorder="1"/>
    <xf numFmtId="49" fontId="2" fillId="0" borderId="0" xfId="0" applyNumberFormat="1" applyFont="1"/>
    <xf numFmtId="0" fontId="10" fillId="0" borderId="0" xfId="0" applyFont="1" applyFill="1" applyBorder="1"/>
    <xf numFmtId="0" fontId="32" fillId="2" borderId="1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3" fillId="0" borderId="0" xfId="0" applyFont="1" applyFill="1" applyBorder="1"/>
    <xf numFmtId="5" fontId="15" fillId="6" borderId="15" xfId="0" applyNumberFormat="1" applyFont="1" applyFill="1" applyBorder="1" applyAlignment="1">
      <alignment horizontal="center" vertical="center"/>
    </xf>
    <xf numFmtId="0" fontId="33" fillId="0" borderId="0" xfId="0" applyFont="1"/>
    <xf numFmtId="0" fontId="29" fillId="0" borderId="0" xfId="0" applyFont="1" applyFill="1" applyBorder="1"/>
    <xf numFmtId="0" fontId="3" fillId="17" borderId="0" xfId="0" applyFont="1" applyFill="1"/>
    <xf numFmtId="0" fontId="34" fillId="0" borderId="0" xfId="0" applyFont="1" applyBorder="1"/>
    <xf numFmtId="0" fontId="7" fillId="18" borderId="6" xfId="0" applyFont="1" applyFill="1" applyBorder="1" applyAlignment="1">
      <alignment horizontal="center"/>
    </xf>
    <xf numFmtId="0" fontId="7" fillId="18" borderId="9" xfId="0" applyFont="1" applyFill="1" applyBorder="1" applyAlignment="1">
      <alignment horizontal="center"/>
    </xf>
    <xf numFmtId="0" fontId="7" fillId="18" borderId="13" xfId="0" applyFont="1" applyFill="1" applyBorder="1" applyAlignment="1">
      <alignment horizontal="center"/>
    </xf>
    <xf numFmtId="0" fontId="2" fillId="18" borderId="3" xfId="0" applyFont="1" applyFill="1" applyBorder="1"/>
    <xf numFmtId="0" fontId="2" fillId="18" borderId="16" xfId="0" applyFont="1" applyFill="1" applyBorder="1"/>
    <xf numFmtId="0" fontId="2" fillId="18" borderId="15" xfId="0" applyFont="1" applyFill="1" applyBorder="1"/>
    <xf numFmtId="5" fontId="7" fillId="18" borderId="1" xfId="0" applyNumberFormat="1" applyFont="1" applyFill="1" applyBorder="1" applyAlignment="1">
      <alignment horizontal="right" vertical="center"/>
    </xf>
    <xf numFmtId="5" fontId="8" fillId="18" borderId="1" xfId="0" applyNumberFormat="1" applyFont="1" applyFill="1" applyBorder="1" applyAlignment="1">
      <alignment horizontal="right" vertical="center"/>
    </xf>
    <xf numFmtId="5" fontId="9" fillId="18" borderId="1" xfId="0" applyNumberFormat="1" applyFont="1" applyFill="1" applyBorder="1" applyAlignment="1">
      <alignment horizontal="right" vertical="center"/>
    </xf>
    <xf numFmtId="5" fontId="27" fillId="18" borderId="1" xfId="0" applyNumberFormat="1" applyFont="1" applyFill="1" applyBorder="1" applyAlignment="1">
      <alignment horizontal="center" vertical="center"/>
    </xf>
    <xf numFmtId="5" fontId="14" fillId="10" borderId="3" xfId="0" applyNumberFormat="1" applyFont="1" applyFill="1" applyBorder="1" applyAlignment="1">
      <alignment horizontal="right" vertical="center"/>
    </xf>
    <xf numFmtId="5" fontId="24" fillId="10" borderId="1" xfId="0" applyNumberFormat="1" applyFont="1" applyFill="1" applyBorder="1" applyAlignment="1">
      <alignment horizontal="center" vertical="center"/>
    </xf>
    <xf numFmtId="5" fontId="24" fillId="4" borderId="1" xfId="0" applyNumberFormat="1" applyFont="1" applyFill="1" applyBorder="1" applyAlignment="1">
      <alignment horizontal="center" vertical="center"/>
    </xf>
    <xf numFmtId="5" fontId="24" fillId="15" borderId="1" xfId="0" applyNumberFormat="1" applyFont="1" applyFill="1" applyBorder="1" applyAlignment="1">
      <alignment horizontal="center" vertical="center"/>
    </xf>
    <xf numFmtId="5" fontId="24" fillId="14" borderId="1" xfId="0" applyNumberFormat="1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3" borderId="10" xfId="0" applyFont="1" applyFill="1" applyBorder="1" applyAlignment="1">
      <alignment horizontal="center"/>
    </xf>
    <xf numFmtId="0" fontId="14" fillId="13" borderId="13" xfId="0" applyFont="1" applyFill="1" applyBorder="1" applyAlignment="1">
      <alignment horizontal="center"/>
    </xf>
    <xf numFmtId="5" fontId="27" fillId="5" borderId="1" xfId="0" applyNumberFormat="1" applyFont="1" applyFill="1" applyBorder="1" applyAlignment="1">
      <alignment horizontal="center" vertical="center"/>
    </xf>
    <xf numFmtId="0" fontId="35" fillId="0" borderId="0" xfId="0" applyFont="1"/>
    <xf numFmtId="0" fontId="36" fillId="2" borderId="3" xfId="0" applyFont="1" applyFill="1" applyBorder="1"/>
    <xf numFmtId="0" fontId="37" fillId="2" borderId="3" xfId="0" applyFont="1" applyFill="1" applyBorder="1"/>
    <xf numFmtId="5" fontId="28" fillId="2" borderId="15" xfId="0" applyNumberFormat="1" applyFont="1" applyFill="1" applyBorder="1" applyAlignment="1">
      <alignment horizontal="right" vertical="center"/>
    </xf>
    <xf numFmtId="165" fontId="28" fillId="4" borderId="1" xfId="1" applyNumberFormat="1" applyFont="1" applyFill="1" applyBorder="1" applyAlignment="1">
      <alignment horizontal="right" vertical="center"/>
    </xf>
    <xf numFmtId="164" fontId="38" fillId="11" borderId="1" xfId="1" applyNumberFormat="1" applyFont="1" applyFill="1" applyBorder="1"/>
    <xf numFmtId="164" fontId="38" fillId="9" borderId="1" xfId="1" applyNumberFormat="1" applyFont="1" applyFill="1" applyBorder="1"/>
    <xf numFmtId="164" fontId="38" fillId="3" borderId="1" xfId="1" applyNumberFormat="1" applyFont="1" applyFill="1" applyBorder="1"/>
    <xf numFmtId="164" fontId="38" fillId="16" borderId="1" xfId="1" applyNumberFormat="1" applyFont="1" applyFill="1" applyBorder="1"/>
    <xf numFmtId="164" fontId="38" fillId="7" borderId="1" xfId="1" applyNumberFormat="1" applyFont="1" applyFill="1" applyBorder="1"/>
    <xf numFmtId="164" fontId="38" fillId="8" borderId="1" xfId="1" applyNumberFormat="1" applyFont="1" applyFill="1" applyBorder="1"/>
    <xf numFmtId="5" fontId="0" fillId="0" borderId="0" xfId="0" applyNumberFormat="1"/>
    <xf numFmtId="5" fontId="24" fillId="12" borderId="1" xfId="0" applyNumberFormat="1" applyFont="1" applyFill="1" applyBorder="1" applyAlignment="1">
      <alignment horizontal="center" vertical="center"/>
    </xf>
    <xf numFmtId="5" fontId="12" fillId="7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5" fontId="11" fillId="0" borderId="0" xfId="1" applyNumberFormat="1" applyFont="1"/>
    <xf numFmtId="164" fontId="28" fillId="9" borderId="1" xfId="0" applyNumberFormat="1" applyFont="1" applyFill="1" applyBorder="1" applyAlignment="1">
      <alignment horizontal="right" vertical="center"/>
    </xf>
    <xf numFmtId="164" fontId="28" fillId="3" borderId="1" xfId="0" applyNumberFormat="1" applyFont="1" applyFill="1" applyBorder="1" applyAlignment="1">
      <alignment horizontal="right" vertical="center"/>
    </xf>
    <xf numFmtId="164" fontId="28" fillId="16" borderId="1" xfId="0" applyNumberFormat="1" applyFont="1" applyFill="1" applyBorder="1" applyAlignment="1">
      <alignment horizontal="right" vertical="center"/>
    </xf>
    <xf numFmtId="164" fontId="28" fillId="7" borderId="1" xfId="0" applyNumberFormat="1" applyFont="1" applyFill="1" applyBorder="1" applyAlignment="1">
      <alignment horizontal="right" vertical="center"/>
    </xf>
    <xf numFmtId="165" fontId="11" fillId="0" borderId="0" xfId="0" applyNumberFormat="1" applyFont="1"/>
    <xf numFmtId="0" fontId="39" fillId="0" borderId="0" xfId="0" applyFont="1" applyFill="1" applyBorder="1"/>
    <xf numFmtId="164" fontId="40" fillId="0" borderId="0" xfId="1" applyNumberFormat="1" applyFont="1"/>
    <xf numFmtId="164" fontId="0" fillId="0" borderId="0" xfId="0" applyNumberFormat="1"/>
    <xf numFmtId="164" fontId="2" fillId="0" borderId="0" xfId="1" applyNumberFormat="1" applyFont="1" applyFill="1" applyBorder="1"/>
    <xf numFmtId="164" fontId="41" fillId="4" borderId="1" xfId="1" applyNumberFormat="1" applyFont="1" applyFill="1" applyBorder="1"/>
    <xf numFmtId="164" fontId="2" fillId="4" borderId="1" xfId="1" applyNumberFormat="1" applyFont="1" applyFill="1" applyBorder="1"/>
    <xf numFmtId="5" fontId="28" fillId="16" borderId="1" xfId="0" applyNumberFormat="1" applyFont="1" applyFill="1" applyBorder="1" applyAlignment="1">
      <alignment horizontal="center" vertical="center"/>
    </xf>
    <xf numFmtId="5" fontId="28" fillId="8" borderId="15" xfId="0" applyNumberFormat="1" applyFont="1" applyFill="1" applyBorder="1" applyAlignment="1">
      <alignment horizontal="center" vertical="center"/>
    </xf>
    <xf numFmtId="5" fontId="28" fillId="7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/>
    <xf numFmtId="166" fontId="0" fillId="0" borderId="0" xfId="0" applyNumberFormat="1" applyFont="1" applyFill="1" applyBorder="1"/>
    <xf numFmtId="166" fontId="2" fillId="11" borderId="1" xfId="0" applyNumberFormat="1" applyFont="1" applyFill="1" applyBorder="1"/>
    <xf numFmtId="166" fontId="2" fillId="18" borderId="1" xfId="0" applyNumberFormat="1" applyFont="1" applyFill="1" applyBorder="1"/>
    <xf numFmtId="166" fontId="2" fillId="16" borderId="1" xfId="0" applyNumberFormat="1" applyFont="1" applyFill="1" applyBorder="1"/>
    <xf numFmtId="166" fontId="2" fillId="7" borderId="1" xfId="0" applyNumberFormat="1" applyFont="1" applyFill="1" applyBorder="1"/>
    <xf numFmtId="166" fontId="2" fillId="8" borderId="1" xfId="0" applyNumberFormat="1" applyFont="1" applyFill="1" applyBorder="1"/>
    <xf numFmtId="166" fontId="33" fillId="0" borderId="0" xfId="0" applyNumberFormat="1" applyFont="1" applyFill="1" applyBorder="1"/>
    <xf numFmtId="166" fontId="10" fillId="2" borderId="1" xfId="0" applyNumberFormat="1" applyFont="1" applyFill="1" applyBorder="1"/>
    <xf numFmtId="166" fontId="42" fillId="3" borderId="1" xfId="0" applyNumberFormat="1" applyFont="1" applyFill="1" applyBorder="1"/>
    <xf numFmtId="164" fontId="43" fillId="0" borderId="0" xfId="1" applyNumberFormat="1" applyFont="1"/>
    <xf numFmtId="164" fontId="43" fillId="0" borderId="0" xfId="0" applyNumberFormat="1" applyFont="1"/>
    <xf numFmtId="0" fontId="2" fillId="7" borderId="3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8" borderId="16" xfId="0" applyFont="1" applyFill="1" applyBorder="1" applyAlignment="1">
      <alignment horizontal="center"/>
    </xf>
    <xf numFmtId="0" fontId="2" fillId="18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16" xfId="0" applyFont="1" applyFill="1" applyBorder="1" applyAlignment="1">
      <alignment horizontal="center"/>
    </xf>
    <xf numFmtId="0" fontId="2" fillId="16" borderId="15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66CC"/>
      <color rgb="FF00FF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workbookViewId="0">
      <selection activeCell="Y30" sqref="Y30"/>
    </sheetView>
  </sheetViews>
  <sheetFormatPr baseColWidth="10" defaultColWidth="8" defaultRowHeight="15" x14ac:dyDescent="0.25"/>
  <cols>
    <col min="1" max="1" width="15.28515625" style="4" customWidth="1"/>
    <col min="2" max="2" width="10.7109375" customWidth="1"/>
    <col min="3" max="3" width="10.28515625" customWidth="1"/>
    <col min="4" max="4" width="11.5703125" customWidth="1"/>
    <col min="5" max="5" width="9.85546875" customWidth="1"/>
    <col min="6" max="6" width="9.7109375" customWidth="1"/>
    <col min="7" max="7" width="10.85546875" customWidth="1"/>
    <col min="8" max="8" width="10.7109375" customWidth="1"/>
    <col min="9" max="9" width="10.42578125" customWidth="1"/>
    <col min="10" max="10" width="11.7109375" customWidth="1"/>
    <col min="11" max="11" width="9.7109375" customWidth="1"/>
    <col min="12" max="12" width="10" customWidth="1"/>
    <col min="13" max="14" width="10.5703125" customWidth="1"/>
    <col min="15" max="15" width="10.140625" customWidth="1"/>
    <col min="16" max="17" width="10.28515625" customWidth="1"/>
    <col min="18" max="18" width="10.140625" customWidth="1"/>
    <col min="19" max="19" width="11.28515625" customWidth="1"/>
    <col min="20" max="20" width="10.140625" customWidth="1"/>
    <col min="21" max="21" width="10" customWidth="1"/>
    <col min="22" max="22" width="10.42578125" customWidth="1"/>
    <col min="23" max="23" width="10" customWidth="1"/>
    <col min="24" max="24" width="11.5703125" customWidth="1"/>
    <col min="25" max="25" width="11.28515625" customWidth="1"/>
    <col min="26" max="26" width="10.42578125" bestFit="1" customWidth="1"/>
  </cols>
  <sheetData>
    <row r="2" spans="1:25" ht="28.5" x14ac:dyDescent="0.45">
      <c r="A2" s="17"/>
      <c r="B2" s="2"/>
      <c r="C2" s="2"/>
      <c r="D2" s="2"/>
      <c r="E2" s="3"/>
      <c r="F2" s="3"/>
      <c r="G2" s="3"/>
      <c r="H2" s="204" t="s">
        <v>21</v>
      </c>
      <c r="I2" s="204"/>
      <c r="J2" s="204"/>
      <c r="K2" s="204"/>
      <c r="L2" s="20"/>
      <c r="M2" s="20"/>
      <c r="N2" s="2"/>
      <c r="O2" s="2"/>
      <c r="P2" s="2"/>
      <c r="Q2" s="3"/>
      <c r="R2" s="3"/>
      <c r="S2" s="3"/>
    </row>
    <row r="3" spans="1:25" s="3" customFormat="1" ht="28.5" x14ac:dyDescent="0.45">
      <c r="A3" s="17"/>
      <c r="B3" s="2"/>
      <c r="C3" s="2"/>
      <c r="D3" s="2"/>
      <c r="H3" s="20"/>
      <c r="I3" s="20"/>
      <c r="J3" s="20"/>
      <c r="K3" s="20"/>
      <c r="L3" s="20"/>
      <c r="M3" s="20"/>
      <c r="N3" s="2"/>
      <c r="O3" s="2"/>
      <c r="P3" s="2"/>
    </row>
    <row r="4" spans="1:25" s="1" customFormat="1" x14ac:dyDescent="0.25">
      <c r="A4" s="205" t="s">
        <v>26</v>
      </c>
      <c r="B4" s="75"/>
      <c r="C4" s="21" t="s">
        <v>0</v>
      </c>
      <c r="D4" s="76"/>
      <c r="E4" s="77"/>
      <c r="F4" s="23" t="s">
        <v>1</v>
      </c>
      <c r="G4" s="78"/>
      <c r="H4" s="209"/>
      <c r="I4" s="210" t="s">
        <v>18</v>
      </c>
      <c r="J4" s="211"/>
      <c r="K4" s="79"/>
      <c r="L4" s="80" t="s">
        <v>19</v>
      </c>
      <c r="M4" s="81"/>
      <c r="N4" s="86"/>
      <c r="O4" s="87" t="s">
        <v>20</v>
      </c>
      <c r="P4" s="88"/>
      <c r="Q4" s="268" t="s">
        <v>22</v>
      </c>
      <c r="R4" s="269"/>
      <c r="S4" s="270"/>
      <c r="T4" s="83"/>
      <c r="U4" s="84" t="s">
        <v>2</v>
      </c>
      <c r="V4" s="85"/>
      <c r="W4" s="82"/>
      <c r="X4" s="154" t="s">
        <v>3</v>
      </c>
      <c r="Y4" s="155"/>
    </row>
    <row r="5" spans="1:25" s="1" customFormat="1" ht="15.75" x14ac:dyDescent="0.25">
      <c r="A5" s="205" t="s">
        <v>27</v>
      </c>
      <c r="B5" s="25" t="s">
        <v>16</v>
      </c>
      <c r="C5" s="25" t="s">
        <v>13</v>
      </c>
      <c r="D5" s="108" t="s">
        <v>16</v>
      </c>
      <c r="E5" s="32" t="s">
        <v>17</v>
      </c>
      <c r="F5" s="33" t="s">
        <v>13</v>
      </c>
      <c r="G5" s="113" t="s">
        <v>17</v>
      </c>
      <c r="H5" s="97" t="s">
        <v>17</v>
      </c>
      <c r="I5" s="98" t="s">
        <v>11</v>
      </c>
      <c r="J5" s="206" t="s">
        <v>17</v>
      </c>
      <c r="K5" s="43" t="s">
        <v>17</v>
      </c>
      <c r="L5" s="43" t="s">
        <v>11</v>
      </c>
      <c r="M5" s="121" t="s">
        <v>17</v>
      </c>
      <c r="N5" s="89" t="s">
        <v>17</v>
      </c>
      <c r="O5" s="89" t="s">
        <v>13</v>
      </c>
      <c r="P5" s="126" t="s">
        <v>17</v>
      </c>
      <c r="Q5" s="52" t="s">
        <v>17</v>
      </c>
      <c r="R5" s="53" t="s">
        <v>13</v>
      </c>
      <c r="S5" s="132" t="s">
        <v>17</v>
      </c>
      <c r="T5" s="62" t="s">
        <v>17</v>
      </c>
      <c r="U5" s="63" t="s">
        <v>13</v>
      </c>
      <c r="V5" s="136" t="s">
        <v>17</v>
      </c>
      <c r="W5" s="162" t="s">
        <v>17</v>
      </c>
      <c r="X5" s="162" t="s">
        <v>13</v>
      </c>
      <c r="Y5" s="164" t="s">
        <v>17</v>
      </c>
    </row>
    <row r="6" spans="1:25" ht="15.75" x14ac:dyDescent="0.25">
      <c r="A6" s="16"/>
      <c r="B6" s="26" t="s">
        <v>12</v>
      </c>
      <c r="C6" s="26" t="s">
        <v>14</v>
      </c>
      <c r="D6" s="109" t="s">
        <v>14</v>
      </c>
      <c r="E6" s="34" t="s">
        <v>12</v>
      </c>
      <c r="F6" s="35" t="s">
        <v>14</v>
      </c>
      <c r="G6" s="114" t="s">
        <v>14</v>
      </c>
      <c r="H6" s="99" t="s">
        <v>12</v>
      </c>
      <c r="I6" s="100" t="s">
        <v>14</v>
      </c>
      <c r="J6" s="207" t="s">
        <v>14</v>
      </c>
      <c r="K6" s="44" t="s">
        <v>12</v>
      </c>
      <c r="L6" s="44" t="s">
        <v>14</v>
      </c>
      <c r="M6" s="122" t="s">
        <v>14</v>
      </c>
      <c r="N6" s="90" t="s">
        <v>12</v>
      </c>
      <c r="O6" s="90" t="s">
        <v>14</v>
      </c>
      <c r="P6" s="127" t="s">
        <v>14</v>
      </c>
      <c r="Q6" s="54" t="s">
        <v>12</v>
      </c>
      <c r="R6" s="55" t="s">
        <v>14</v>
      </c>
      <c r="S6" s="133" t="s">
        <v>14</v>
      </c>
      <c r="T6" s="64" t="s">
        <v>12</v>
      </c>
      <c r="U6" s="65" t="s">
        <v>14</v>
      </c>
      <c r="V6" s="137" t="s">
        <v>14</v>
      </c>
      <c r="W6" s="140" t="s">
        <v>12</v>
      </c>
      <c r="X6" s="140" t="s">
        <v>14</v>
      </c>
      <c r="Y6" s="165" t="s">
        <v>14</v>
      </c>
    </row>
    <row r="7" spans="1:25" x14ac:dyDescent="0.25">
      <c r="A7" s="16"/>
      <c r="B7" s="27" t="s">
        <v>15</v>
      </c>
      <c r="C7" s="27" t="s">
        <v>15</v>
      </c>
      <c r="D7" s="110"/>
      <c r="E7" s="36" t="s">
        <v>15</v>
      </c>
      <c r="F7" s="37" t="s">
        <v>15</v>
      </c>
      <c r="G7" s="115"/>
      <c r="H7" s="101" t="s">
        <v>15</v>
      </c>
      <c r="I7" s="102" t="s">
        <v>15</v>
      </c>
      <c r="J7" s="208"/>
      <c r="K7" s="45" t="s">
        <v>15</v>
      </c>
      <c r="L7" s="45" t="s">
        <v>15</v>
      </c>
      <c r="M7" s="123"/>
      <c r="N7" s="91" t="s">
        <v>15</v>
      </c>
      <c r="O7" s="91" t="s">
        <v>15</v>
      </c>
      <c r="P7" s="128"/>
      <c r="Q7" s="56" t="s">
        <v>15</v>
      </c>
      <c r="R7" s="57" t="s">
        <v>15</v>
      </c>
      <c r="S7" s="134"/>
      <c r="T7" s="66" t="s">
        <v>15</v>
      </c>
      <c r="U7" s="67" t="s">
        <v>15</v>
      </c>
      <c r="V7" s="138"/>
      <c r="W7" s="163" t="s">
        <v>15</v>
      </c>
      <c r="X7" s="163" t="s">
        <v>15</v>
      </c>
      <c r="Y7" s="166"/>
    </row>
    <row r="8" spans="1:25" s="150" customFormat="1" ht="11.25" customHeight="1" x14ac:dyDescent="0.25">
      <c r="A8" s="24"/>
      <c r="B8" s="96"/>
      <c r="C8" s="96"/>
      <c r="D8" s="148"/>
      <c r="E8" s="96"/>
      <c r="F8" s="96"/>
      <c r="G8" s="148"/>
      <c r="H8" s="96"/>
      <c r="I8" s="96"/>
      <c r="J8" s="148"/>
      <c r="K8" s="96"/>
      <c r="L8" s="96"/>
      <c r="M8" s="148"/>
      <c r="N8" s="96"/>
      <c r="O8" s="96"/>
      <c r="P8" s="148"/>
      <c r="Q8" s="96"/>
      <c r="R8" s="96"/>
      <c r="S8" s="148"/>
      <c r="T8" s="96"/>
      <c r="U8" s="96"/>
      <c r="V8" s="148"/>
      <c r="W8" s="96"/>
      <c r="X8" s="96"/>
      <c r="Y8" s="149"/>
    </row>
    <row r="9" spans="1:25" ht="18.75" customHeight="1" x14ac:dyDescent="0.25">
      <c r="A9" s="18" t="s">
        <v>4</v>
      </c>
      <c r="B9" s="28">
        <v>18980</v>
      </c>
      <c r="C9" s="29">
        <v>19000</v>
      </c>
      <c r="D9" s="8">
        <v>19630</v>
      </c>
      <c r="E9" s="38">
        <v>2015</v>
      </c>
      <c r="F9" s="39">
        <v>2255</v>
      </c>
      <c r="G9" s="116">
        <v>2065</v>
      </c>
      <c r="H9" s="103">
        <v>3915</v>
      </c>
      <c r="I9" s="104">
        <v>4000</v>
      </c>
      <c r="J9" s="212">
        <v>4405</v>
      </c>
      <c r="K9" s="46">
        <v>1685</v>
      </c>
      <c r="L9" s="47">
        <v>2000</v>
      </c>
      <c r="M9" s="124">
        <v>2140</v>
      </c>
      <c r="N9" s="92">
        <v>2130</v>
      </c>
      <c r="O9" s="93">
        <v>2000</v>
      </c>
      <c r="P9" s="129">
        <v>1640</v>
      </c>
      <c r="Q9" s="58">
        <v>3680</v>
      </c>
      <c r="R9" s="59">
        <v>4125</v>
      </c>
      <c r="S9" s="135">
        <v>4335</v>
      </c>
      <c r="T9" s="68">
        <v>2210</v>
      </c>
      <c r="U9" s="69">
        <v>2420</v>
      </c>
      <c r="V9" s="156">
        <v>2100</v>
      </c>
      <c r="W9" s="151">
        <f>B9+E9+H9+K9+N9+Q9+T9</f>
        <v>34615</v>
      </c>
      <c r="X9" s="152">
        <f>C9+F9+I9+L9+O9+R9+U9</f>
        <v>35800</v>
      </c>
      <c r="Y9" s="153">
        <f>D9+G9+J9+M9+P9+S9+V9</f>
        <v>36315</v>
      </c>
    </row>
    <row r="10" spans="1:25" s="150" customFormat="1" ht="4.5" customHeight="1" x14ac:dyDescent="0.25">
      <c r="A10" s="181"/>
      <c r="B10" s="182"/>
      <c r="C10" s="160"/>
      <c r="D10" s="172"/>
      <c r="E10" s="182"/>
      <c r="F10" s="160"/>
      <c r="G10" s="173"/>
      <c r="H10" s="182"/>
      <c r="I10" s="160"/>
      <c r="J10" s="173"/>
      <c r="K10" s="182"/>
      <c r="L10" s="160"/>
      <c r="M10" s="173"/>
      <c r="N10" s="182"/>
      <c r="O10" s="160"/>
      <c r="P10" s="173"/>
      <c r="Q10" s="182"/>
      <c r="R10" s="160"/>
      <c r="S10" s="173"/>
      <c r="T10" s="182"/>
      <c r="U10" s="160"/>
      <c r="V10" s="173"/>
      <c r="W10" s="159"/>
      <c r="X10" s="160"/>
      <c r="Y10" s="161"/>
    </row>
    <row r="11" spans="1:25" ht="18.75" customHeight="1" x14ac:dyDescent="0.25">
      <c r="A11" s="7" t="s">
        <v>5</v>
      </c>
      <c r="B11" s="30">
        <v>-3029</v>
      </c>
      <c r="C11" s="30">
        <v>-2500</v>
      </c>
      <c r="D11" s="11">
        <v>-4149</v>
      </c>
      <c r="E11" s="40">
        <v>-207</v>
      </c>
      <c r="F11" s="40">
        <v>-400</v>
      </c>
      <c r="G11" s="117">
        <v>-86.38</v>
      </c>
      <c r="H11" s="105">
        <v>-475</v>
      </c>
      <c r="I11" s="105">
        <v>-500</v>
      </c>
      <c r="J11" s="213">
        <v>-219</v>
      </c>
      <c r="K11" s="48">
        <v>-243</v>
      </c>
      <c r="L11" s="48">
        <v>-200</v>
      </c>
      <c r="M11" s="12">
        <v>-299</v>
      </c>
      <c r="N11" s="94">
        <v>-208</v>
      </c>
      <c r="O11" s="94">
        <v>-400</v>
      </c>
      <c r="P11" s="130">
        <v>-327</v>
      </c>
      <c r="Q11" s="60">
        <v>-2201</v>
      </c>
      <c r="R11" s="60">
        <v>-2000</v>
      </c>
      <c r="S11" s="13">
        <v>-1256</v>
      </c>
      <c r="T11" s="70">
        <v>-1486</v>
      </c>
      <c r="U11" s="71">
        <v>-1300</v>
      </c>
      <c r="V11" s="157">
        <v>-434</v>
      </c>
      <c r="W11" s="167">
        <f>B11+E11+H11+K11+N11+Q11+T11</f>
        <v>-7849</v>
      </c>
      <c r="X11" s="168">
        <f>C11+F11+I11+L11+O11+R11+U11</f>
        <v>-7300</v>
      </c>
      <c r="Y11" s="169">
        <f>D11+G11+J11+M11+P11+S11+V11</f>
        <v>-6770.38</v>
      </c>
    </row>
    <row r="12" spans="1:25" s="150" customFormat="1" ht="6" customHeight="1" x14ac:dyDescent="0.25">
      <c r="A12" s="181"/>
      <c r="B12" s="183"/>
      <c r="C12" s="160"/>
      <c r="D12" s="184"/>
      <c r="E12" s="183"/>
      <c r="F12" s="160"/>
      <c r="G12" s="173"/>
      <c r="H12" s="183"/>
      <c r="I12" s="160"/>
      <c r="J12" s="173"/>
      <c r="K12" s="183"/>
      <c r="L12" s="160"/>
      <c r="M12" s="173"/>
      <c r="N12" s="183"/>
      <c r="O12" s="160"/>
      <c r="P12" s="173"/>
      <c r="Q12" s="183"/>
      <c r="R12" s="160"/>
      <c r="S12" s="173"/>
      <c r="T12" s="183"/>
      <c r="U12" s="160"/>
      <c r="V12" s="173"/>
      <c r="W12" s="159"/>
      <c r="X12" s="160"/>
      <c r="Y12" s="161"/>
    </row>
    <row r="13" spans="1:25" ht="18.75" customHeight="1" x14ac:dyDescent="0.25">
      <c r="A13" s="7" t="s">
        <v>6</v>
      </c>
      <c r="B13" s="28">
        <v>-3138</v>
      </c>
      <c r="C13" s="28">
        <v>1500</v>
      </c>
      <c r="D13" s="8">
        <v>-1137</v>
      </c>
      <c r="E13" s="40">
        <v>-3</v>
      </c>
      <c r="F13" s="38">
        <v>350</v>
      </c>
      <c r="G13" s="117">
        <v>-166.19</v>
      </c>
      <c r="H13" s="105">
        <v>-84</v>
      </c>
      <c r="I13" s="104">
        <v>600</v>
      </c>
      <c r="J13" s="212">
        <v>419</v>
      </c>
      <c r="K13" s="46">
        <v>210</v>
      </c>
      <c r="L13" s="46">
        <v>300</v>
      </c>
      <c r="M13" s="12">
        <v>-387</v>
      </c>
      <c r="N13" s="92">
        <v>140</v>
      </c>
      <c r="O13" s="92">
        <v>0</v>
      </c>
      <c r="P13" s="130">
        <v>-388</v>
      </c>
      <c r="Q13" s="60">
        <v>-1979</v>
      </c>
      <c r="R13" s="58">
        <v>750</v>
      </c>
      <c r="S13" s="10">
        <v>930</v>
      </c>
      <c r="T13" s="70">
        <v>-99</v>
      </c>
      <c r="U13" s="72">
        <v>200</v>
      </c>
      <c r="V13" s="158">
        <v>69</v>
      </c>
      <c r="W13" s="151">
        <f>B13+E13+H13+K13+N13+Q13+T13</f>
        <v>-4953</v>
      </c>
      <c r="X13" s="152">
        <f>C13+F13+I13+L13+O13+R13+U13</f>
        <v>3700</v>
      </c>
      <c r="Y13" s="153">
        <f>D13+G13+J13+M13+P13+S13+V13</f>
        <v>-660.19</v>
      </c>
    </row>
    <row r="14" spans="1:25" s="150" customFormat="1" ht="5.25" customHeight="1" x14ac:dyDescent="0.25">
      <c r="A14" s="181"/>
      <c r="B14" s="182"/>
      <c r="C14" s="160"/>
      <c r="D14" s="172"/>
      <c r="E14" s="182"/>
      <c r="F14" s="160"/>
      <c r="G14" s="173"/>
      <c r="H14" s="182"/>
      <c r="I14" s="160"/>
      <c r="J14" s="173"/>
      <c r="K14" s="182"/>
      <c r="L14" s="160"/>
      <c r="M14" s="173"/>
      <c r="N14" s="182"/>
      <c r="O14" s="182"/>
      <c r="P14" s="172"/>
      <c r="Q14" s="182"/>
      <c r="R14" s="160"/>
      <c r="S14" s="173"/>
      <c r="T14" s="182"/>
      <c r="U14" s="160"/>
      <c r="V14" s="173"/>
      <c r="W14" s="159"/>
      <c r="X14" s="160"/>
      <c r="Y14" s="161"/>
    </row>
    <row r="15" spans="1:25" ht="15.75" x14ac:dyDescent="0.25">
      <c r="A15" s="7" t="s">
        <v>7</v>
      </c>
      <c r="B15" s="30">
        <v>-24156</v>
      </c>
      <c r="C15" s="30">
        <v>-24000</v>
      </c>
      <c r="D15" s="11">
        <v>-21655</v>
      </c>
      <c r="E15" s="40">
        <v>-4287</v>
      </c>
      <c r="F15" s="40">
        <v>-2800</v>
      </c>
      <c r="G15" s="118">
        <v>182</v>
      </c>
      <c r="H15" s="105">
        <v>-1779</v>
      </c>
      <c r="I15" s="105">
        <v>-3200</v>
      </c>
      <c r="J15" s="213">
        <v>-5612</v>
      </c>
      <c r="K15" s="48">
        <v>-1599</v>
      </c>
      <c r="L15" s="48">
        <v>-4000</v>
      </c>
      <c r="M15" s="12">
        <v>-4352</v>
      </c>
      <c r="N15" s="92">
        <v>13211</v>
      </c>
      <c r="O15" s="94">
        <v>-3700</v>
      </c>
      <c r="P15" s="130">
        <v>-4727</v>
      </c>
      <c r="Q15" s="60">
        <v>-10065</v>
      </c>
      <c r="R15" s="60">
        <v>-15375</v>
      </c>
      <c r="S15" s="13">
        <v>-11576</v>
      </c>
      <c r="T15" s="70">
        <v>-4170</v>
      </c>
      <c r="U15" s="71">
        <v>-3000</v>
      </c>
      <c r="V15" s="157">
        <v>-1091</v>
      </c>
      <c r="W15" s="167">
        <f>B15+E15+H15+K15+N15+Q15+T15</f>
        <v>-32845</v>
      </c>
      <c r="X15" s="168">
        <f>C15+F15+I15+L15+O15+R15+U15</f>
        <v>-56075</v>
      </c>
      <c r="Y15" s="169">
        <f>D15+G15+J15+M15+P15+S15+V15</f>
        <v>-48831</v>
      </c>
    </row>
    <row r="16" spans="1:25" s="150" customFormat="1" ht="6" customHeight="1" x14ac:dyDescent="0.25">
      <c r="A16" s="181"/>
      <c r="B16" s="183"/>
      <c r="C16" s="160"/>
      <c r="D16" s="184"/>
      <c r="E16" s="183"/>
      <c r="F16" s="160"/>
      <c r="G16" s="173"/>
      <c r="H16" s="183"/>
      <c r="I16" s="160"/>
      <c r="J16" s="173"/>
      <c r="K16" s="183"/>
      <c r="L16" s="160"/>
      <c r="M16" s="173"/>
      <c r="N16" s="183"/>
      <c r="O16" s="160"/>
      <c r="P16" s="173"/>
      <c r="Q16" s="183"/>
      <c r="R16" s="160"/>
      <c r="S16" s="173"/>
      <c r="T16" s="183"/>
      <c r="U16" s="160"/>
      <c r="V16" s="173"/>
      <c r="W16" s="159"/>
      <c r="X16" s="160"/>
      <c r="Y16" s="161"/>
    </row>
    <row r="17" spans="1:26" ht="18.75" customHeight="1" x14ac:dyDescent="0.25">
      <c r="A17" s="7" t="s">
        <v>8</v>
      </c>
      <c r="B17" s="30">
        <v>-60</v>
      </c>
      <c r="C17" s="28">
        <v>0</v>
      </c>
      <c r="D17" s="11">
        <v>-725</v>
      </c>
      <c r="E17" s="40">
        <v>-180</v>
      </c>
      <c r="F17" s="38">
        <v>0</v>
      </c>
      <c r="G17" s="118">
        <v>0</v>
      </c>
      <c r="H17" s="103">
        <v>95</v>
      </c>
      <c r="I17" s="103">
        <v>0</v>
      </c>
      <c r="J17" s="214">
        <v>520</v>
      </c>
      <c r="K17" s="46">
        <v>114</v>
      </c>
      <c r="L17" s="46">
        <v>100</v>
      </c>
      <c r="M17" s="9">
        <v>67</v>
      </c>
      <c r="N17" s="94">
        <v>-400</v>
      </c>
      <c r="O17" s="92">
        <v>0</v>
      </c>
      <c r="P17" s="130">
        <v>-125</v>
      </c>
      <c r="Q17" s="58">
        <v>0</v>
      </c>
      <c r="R17" s="60">
        <v>0</v>
      </c>
      <c r="S17" s="13">
        <v>0</v>
      </c>
      <c r="T17" s="68">
        <v>0</v>
      </c>
      <c r="U17" s="72">
        <v>0</v>
      </c>
      <c r="V17" s="157">
        <v>-375</v>
      </c>
      <c r="W17" s="151">
        <f>B17+E17+H17+K17+N17+Q17+T17</f>
        <v>-431</v>
      </c>
      <c r="X17" s="152">
        <f>C17+F17+I17+L17+O17+R17+U17</f>
        <v>100</v>
      </c>
      <c r="Y17" s="169">
        <f>D17+G17+J17+M17+P17+S17+V17</f>
        <v>-638</v>
      </c>
    </row>
    <row r="18" spans="1:26" s="150" customFormat="1" ht="3.75" customHeight="1" x14ac:dyDescent="0.25">
      <c r="A18" s="181"/>
      <c r="B18" s="182"/>
      <c r="C18" s="160"/>
      <c r="D18" s="172"/>
      <c r="E18" s="182"/>
      <c r="F18" s="160"/>
      <c r="G18" s="173"/>
      <c r="H18" s="183"/>
      <c r="I18" s="160"/>
      <c r="J18" s="173"/>
      <c r="K18" s="182"/>
      <c r="L18" s="160"/>
      <c r="M18" s="173"/>
      <c r="N18" s="182"/>
      <c r="O18" s="160"/>
      <c r="P18" s="173"/>
      <c r="Q18" s="183"/>
      <c r="R18" s="160"/>
      <c r="S18" s="173"/>
      <c r="T18" s="182"/>
      <c r="U18" s="160"/>
      <c r="V18" s="173"/>
      <c r="W18" s="159"/>
      <c r="X18" s="160"/>
      <c r="Y18" s="161"/>
    </row>
    <row r="19" spans="1:26" ht="18.75" customHeight="1" x14ac:dyDescent="0.25">
      <c r="A19" s="7" t="s">
        <v>9</v>
      </c>
      <c r="B19" s="30">
        <v>-11601</v>
      </c>
      <c r="C19" s="30">
        <v>-15000</v>
      </c>
      <c r="D19" s="8">
        <v>15955</v>
      </c>
      <c r="E19" s="40">
        <v>-3328</v>
      </c>
      <c r="F19" s="40">
        <v>-2120</v>
      </c>
      <c r="G19" s="117">
        <v>-431.67</v>
      </c>
      <c r="H19" s="105">
        <v>-2133</v>
      </c>
      <c r="I19" s="105">
        <v>-2500</v>
      </c>
      <c r="J19" s="213">
        <v>-2671</v>
      </c>
      <c r="K19" s="48">
        <v>-2133</v>
      </c>
      <c r="L19" s="48">
        <v>-2100</v>
      </c>
      <c r="M19" s="12">
        <v>-702</v>
      </c>
      <c r="N19" s="94">
        <v>-2133</v>
      </c>
      <c r="O19" s="94">
        <v>-2500</v>
      </c>
      <c r="P19" s="130">
        <v>-1692</v>
      </c>
      <c r="Q19" s="60">
        <v>-2133</v>
      </c>
      <c r="R19" s="60">
        <v>-2500</v>
      </c>
      <c r="S19" s="13">
        <v>-1691</v>
      </c>
      <c r="T19" s="70">
        <v>-2133</v>
      </c>
      <c r="U19" s="71">
        <v>-2500</v>
      </c>
      <c r="V19" s="157">
        <v>-1692</v>
      </c>
      <c r="W19" s="167">
        <f>B19+E19+H19+K19+N19+Q19+T19</f>
        <v>-25594</v>
      </c>
      <c r="X19" s="168">
        <f>C19+F19+I19+L19+O19+R19+U19</f>
        <v>-29220</v>
      </c>
      <c r="Y19" s="169">
        <f>D19+G19+J19+M19+P19+S19+V19</f>
        <v>7075.33</v>
      </c>
    </row>
    <row r="20" spans="1:26" s="150" customFormat="1" ht="4.5" customHeight="1" x14ac:dyDescent="0.25">
      <c r="A20" s="181"/>
      <c r="B20" s="183"/>
      <c r="C20" s="160"/>
      <c r="D20" s="184"/>
      <c r="E20" s="183"/>
      <c r="F20" s="160"/>
      <c r="G20" s="173"/>
      <c r="H20" s="183"/>
      <c r="I20" s="160"/>
      <c r="J20" s="173"/>
      <c r="K20" s="183"/>
      <c r="L20" s="160"/>
      <c r="M20" s="173"/>
      <c r="N20" s="183"/>
      <c r="O20" s="160"/>
      <c r="P20" s="173"/>
      <c r="Q20" s="183"/>
      <c r="R20" s="160"/>
      <c r="S20" s="173"/>
      <c r="T20" s="183"/>
      <c r="U20" s="160"/>
      <c r="V20" s="173"/>
      <c r="W20" s="159"/>
      <c r="X20" s="160"/>
      <c r="Y20" s="161"/>
    </row>
    <row r="21" spans="1:26" ht="18.75" customHeight="1" x14ac:dyDescent="0.25">
      <c r="A21" s="7" t="s">
        <v>10</v>
      </c>
      <c r="B21" s="28">
        <v>29412</v>
      </c>
      <c r="C21" s="29">
        <v>21000</v>
      </c>
      <c r="D21" s="8">
        <v>25222</v>
      </c>
      <c r="E21" s="38">
        <v>4534</v>
      </c>
      <c r="F21" s="39">
        <v>5200</v>
      </c>
      <c r="G21" s="116">
        <v>4840</v>
      </c>
      <c r="H21" s="103">
        <v>8680</v>
      </c>
      <c r="I21" s="103">
        <v>6000</v>
      </c>
      <c r="J21" s="214">
        <v>3414</v>
      </c>
      <c r="K21" s="46">
        <v>800</v>
      </c>
      <c r="L21" s="47">
        <v>1500</v>
      </c>
      <c r="M21" s="124">
        <v>3550</v>
      </c>
      <c r="N21" s="92">
        <v>2100</v>
      </c>
      <c r="O21" s="93">
        <v>4200</v>
      </c>
      <c r="P21" s="129">
        <v>2374</v>
      </c>
      <c r="Q21" s="58">
        <v>23765</v>
      </c>
      <c r="R21" s="59">
        <v>15000</v>
      </c>
      <c r="S21" s="135">
        <v>1496</v>
      </c>
      <c r="T21" s="68">
        <v>1900</v>
      </c>
      <c r="U21" s="69">
        <v>2000</v>
      </c>
      <c r="V21" s="156">
        <v>2300</v>
      </c>
      <c r="W21" s="170">
        <f>B21+E21+H21+K21+N21+Q21+T21</f>
        <v>71191</v>
      </c>
      <c r="X21" s="152">
        <f>C21+F21+I21+L21+O21+R21+U21</f>
        <v>54900</v>
      </c>
      <c r="Y21" s="153">
        <f>D21+G21+J21+M21+P21+S21+V21</f>
        <v>43196</v>
      </c>
    </row>
    <row r="22" spans="1:26" s="150" customFormat="1" ht="3.75" customHeight="1" x14ac:dyDescent="0.25">
      <c r="A22" s="24"/>
      <c r="B22" s="24"/>
      <c r="C22" s="24"/>
      <c r="D22" s="24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185"/>
      <c r="X22" s="185"/>
      <c r="Y22" s="186"/>
    </row>
    <row r="23" spans="1:26" s="150" customFormat="1" ht="15" customHeight="1" x14ac:dyDescent="0.25">
      <c r="A23" s="22" t="s">
        <v>33</v>
      </c>
      <c r="B23" s="24"/>
      <c r="C23" s="24"/>
      <c r="D23" s="251">
        <v>-10000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185"/>
      <c r="X23" s="185"/>
      <c r="Y23" s="186"/>
    </row>
    <row r="24" spans="1:26" s="150" customFormat="1" ht="5.25" customHeight="1" x14ac:dyDescent="0.25">
      <c r="A24" s="6"/>
      <c r="B24" s="24"/>
      <c r="C24" s="24"/>
      <c r="D24" s="250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185"/>
      <c r="X24" s="185"/>
      <c r="Y24" s="186"/>
    </row>
    <row r="25" spans="1:26" s="150" customFormat="1" ht="17.25" customHeight="1" x14ac:dyDescent="0.25">
      <c r="A25" s="22" t="s">
        <v>34</v>
      </c>
      <c r="B25" s="24"/>
      <c r="C25" s="24"/>
      <c r="D25" s="252">
        <v>9214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185"/>
      <c r="X25" s="185"/>
      <c r="Y25" s="186"/>
    </row>
    <row r="26" spans="1:26" s="150" customFormat="1" ht="6.7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185"/>
      <c r="X26" s="185"/>
      <c r="Y26" s="186"/>
    </row>
    <row r="27" spans="1:26" ht="27.75" customHeight="1" x14ac:dyDescent="0.25">
      <c r="A27" s="14" t="s">
        <v>29</v>
      </c>
      <c r="B27" s="31">
        <f>SUM(B9:B22)</f>
        <v>6408</v>
      </c>
      <c r="C27" s="31">
        <f>SUM(C9:C22)</f>
        <v>0</v>
      </c>
      <c r="D27" s="111">
        <f>SUM(D9:D26)</f>
        <v>32355</v>
      </c>
      <c r="E27" s="41">
        <f>SUM(E9:E21)</f>
        <v>-1456</v>
      </c>
      <c r="F27" s="42">
        <f t="shared" ref="F27:G27" si="0">SUM(F9:F21)</f>
        <v>2485</v>
      </c>
      <c r="G27" s="119">
        <f t="shared" si="0"/>
        <v>6402.76</v>
      </c>
      <c r="H27" s="106">
        <f t="shared" ref="H27:P27" si="1">SUM(H9:H21)</f>
        <v>8219</v>
      </c>
      <c r="I27" s="106">
        <f t="shared" si="1"/>
        <v>4400</v>
      </c>
      <c r="J27" s="215">
        <f t="shared" si="1"/>
        <v>256</v>
      </c>
      <c r="K27" s="49">
        <f t="shared" si="1"/>
        <v>-1166</v>
      </c>
      <c r="L27" s="49">
        <f t="shared" si="1"/>
        <v>-2400</v>
      </c>
      <c r="M27" s="125">
        <f t="shared" si="1"/>
        <v>17</v>
      </c>
      <c r="N27" s="95">
        <f t="shared" si="1"/>
        <v>14840</v>
      </c>
      <c r="O27" s="95">
        <f t="shared" si="1"/>
        <v>-400</v>
      </c>
      <c r="P27" s="253">
        <f t="shared" si="1"/>
        <v>-3245</v>
      </c>
      <c r="Q27" s="61">
        <f t="shared" ref="Q27:V27" si="2">SUM(Q9:Q21)</f>
        <v>11067</v>
      </c>
      <c r="R27" s="61">
        <f t="shared" si="2"/>
        <v>0</v>
      </c>
      <c r="S27" s="255">
        <f t="shared" si="2"/>
        <v>-7762</v>
      </c>
      <c r="T27" s="73">
        <f t="shared" si="2"/>
        <v>-3778</v>
      </c>
      <c r="U27" s="73">
        <f t="shared" si="2"/>
        <v>-2180</v>
      </c>
      <c r="V27" s="139">
        <f t="shared" si="2"/>
        <v>877</v>
      </c>
      <c r="W27" s="107">
        <f>SUM(W9:W22)</f>
        <v>34134</v>
      </c>
      <c r="X27" s="107">
        <f>SUM(X9:X21)</f>
        <v>1905</v>
      </c>
      <c r="Y27" s="19">
        <f>SUM(Y9:Y22)</f>
        <v>29686.760000000002</v>
      </c>
      <c r="Z27" s="237"/>
    </row>
    <row r="28" spans="1:26" ht="11.25" customHeight="1" x14ac:dyDescent="0.25">
      <c r="A28" s="6"/>
      <c r="B28" s="5"/>
      <c r="C28" s="5"/>
      <c r="D28" s="112"/>
      <c r="E28" s="5"/>
      <c r="F28" s="5"/>
      <c r="G28" s="112"/>
      <c r="H28" s="5"/>
      <c r="I28" s="5"/>
      <c r="J28" s="112"/>
      <c r="K28" s="5"/>
      <c r="L28" s="5"/>
      <c r="M28" s="112"/>
      <c r="N28" s="5"/>
      <c r="O28" s="5"/>
      <c r="P28" s="112"/>
      <c r="Q28" s="5"/>
      <c r="R28" s="5"/>
      <c r="S28" s="112"/>
      <c r="T28" s="5"/>
      <c r="U28" s="5"/>
      <c r="V28" s="112"/>
      <c r="Y28" s="4"/>
    </row>
    <row r="29" spans="1:26" ht="11.25" customHeight="1" x14ac:dyDescent="0.25">
      <c r="A29" s="6"/>
      <c r="B29" s="5"/>
      <c r="C29" s="5"/>
      <c r="D29" s="195"/>
      <c r="E29" s="5"/>
      <c r="F29" s="5"/>
      <c r="G29" s="112"/>
      <c r="H29" s="5"/>
      <c r="I29" s="5"/>
      <c r="J29" s="112"/>
      <c r="K29" s="5"/>
      <c r="L29" s="5"/>
      <c r="M29" s="112"/>
      <c r="N29" s="5"/>
      <c r="O29" s="5"/>
      <c r="P29" s="112"/>
      <c r="Q29" s="5"/>
      <c r="R29" s="5"/>
      <c r="S29" s="112"/>
      <c r="T29" s="5"/>
      <c r="U29" s="5"/>
      <c r="V29" s="112"/>
      <c r="X29" s="226"/>
      <c r="Y29" s="1"/>
    </row>
    <row r="30" spans="1:26" s="15" customFormat="1" ht="15.75" x14ac:dyDescent="0.25">
      <c r="A30" s="240" t="s">
        <v>30</v>
      </c>
      <c r="B30" s="241"/>
      <c r="C30" s="241"/>
      <c r="D30" s="230">
        <v>-20000</v>
      </c>
      <c r="E30" s="266" t="s">
        <v>38</v>
      </c>
      <c r="F30" s="187"/>
      <c r="G30" s="231">
        <v>-3000</v>
      </c>
      <c r="H30" s="188"/>
      <c r="I30" s="188"/>
      <c r="J30" s="232">
        <v>-3000</v>
      </c>
      <c r="K30" s="188"/>
      <c r="L30" s="188"/>
      <c r="M30" s="233">
        <v>-3000</v>
      </c>
      <c r="N30" s="248"/>
      <c r="O30" s="188"/>
      <c r="P30" s="234">
        <v>-1800</v>
      </c>
      <c r="Q30" s="248" t="s">
        <v>39</v>
      </c>
      <c r="R30" s="188"/>
      <c r="S30" s="235">
        <v>-3500</v>
      </c>
      <c r="T30" s="248"/>
      <c r="U30" s="188"/>
      <c r="V30" s="236">
        <v>-876</v>
      </c>
      <c r="W30" s="248"/>
      <c r="X30" s="227" t="s">
        <v>28</v>
      </c>
      <c r="Y30" s="229">
        <f>D30+G30+J30+M30+P30+S30+V30</f>
        <v>-35176</v>
      </c>
      <c r="Z30" s="246"/>
    </row>
    <row r="31" spans="1:26" ht="10.5" customHeight="1" x14ac:dyDescent="0.3">
      <c r="A31" s="247"/>
      <c r="B31" s="5"/>
      <c r="C31" s="5"/>
      <c r="D31" s="112"/>
      <c r="E31" s="267" t="s">
        <v>37</v>
      </c>
      <c r="F31" s="5"/>
      <c r="G31" s="120"/>
      <c r="H31" s="50"/>
      <c r="I31" s="50"/>
      <c r="J31" s="120"/>
      <c r="K31" s="50"/>
      <c r="L31" s="50"/>
      <c r="M31" s="120"/>
      <c r="N31" s="248"/>
      <c r="O31" s="50"/>
      <c r="P31" s="120"/>
      <c r="Q31" s="248" t="s">
        <v>40</v>
      </c>
      <c r="R31" s="50"/>
      <c r="S31" s="120"/>
      <c r="T31" s="248"/>
      <c r="U31" s="50"/>
      <c r="V31" s="120"/>
      <c r="W31" s="50"/>
      <c r="X31" s="226"/>
      <c r="Y31" s="4"/>
    </row>
    <row r="32" spans="1:26" s="15" customFormat="1" ht="18.75" customHeight="1" x14ac:dyDescent="0.25">
      <c r="A32" s="174" t="s">
        <v>36</v>
      </c>
      <c r="B32" s="175"/>
      <c r="C32" s="161"/>
      <c r="D32" s="176">
        <f>D27+D30</f>
        <v>12355</v>
      </c>
      <c r="E32" s="161"/>
      <c r="F32" s="175"/>
      <c r="G32" s="177">
        <f>G27+G30</f>
        <v>3402.76</v>
      </c>
      <c r="H32" s="178"/>
      <c r="I32" s="178"/>
      <c r="J32" s="242">
        <f>J27+J30</f>
        <v>-2744</v>
      </c>
      <c r="K32" s="179"/>
      <c r="L32" s="178"/>
      <c r="M32" s="243">
        <f>M27+M30</f>
        <v>-2983</v>
      </c>
      <c r="N32" s="179"/>
      <c r="O32" s="178"/>
      <c r="P32" s="244">
        <f>P27+P30</f>
        <v>-5045</v>
      </c>
      <c r="Q32" s="179"/>
      <c r="R32" s="178"/>
      <c r="S32" s="245">
        <f>S27+S30</f>
        <v>-11262</v>
      </c>
      <c r="T32" s="179"/>
      <c r="U32" s="178"/>
      <c r="V32" s="180">
        <f>V27+V30</f>
        <v>1</v>
      </c>
      <c r="X32" s="228" t="s">
        <v>25</v>
      </c>
      <c r="Y32" s="229">
        <f>Y27+Y30</f>
        <v>-5489.239999999998</v>
      </c>
    </row>
    <row r="33" spans="11:25" x14ac:dyDescent="0.25">
      <c r="P33" s="4"/>
    </row>
    <row r="34" spans="11:25" x14ac:dyDescent="0.25">
      <c r="Y34" s="237"/>
    </row>
    <row r="36" spans="11:25" x14ac:dyDescent="0.25">
      <c r="K36" s="249"/>
    </row>
    <row r="37" spans="11:25" x14ac:dyDescent="0.25">
      <c r="M37" s="249"/>
      <c r="V37" s="249"/>
    </row>
  </sheetData>
  <mergeCells count="1">
    <mergeCell ref="Q4:S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tabSelected="1" workbookViewId="0">
      <selection activeCell="Y25" sqref="Y25"/>
    </sheetView>
  </sheetViews>
  <sheetFormatPr baseColWidth="10" defaultColWidth="8" defaultRowHeight="15" x14ac:dyDescent="0.25"/>
  <cols>
    <col min="1" max="1" width="14.140625" style="4" customWidth="1"/>
    <col min="2" max="2" width="9.42578125" customWidth="1"/>
    <col min="3" max="3" width="11.28515625" customWidth="1"/>
    <col min="4" max="4" width="10.42578125" customWidth="1"/>
    <col min="5" max="5" width="10.5703125" customWidth="1"/>
    <col min="6" max="6" width="10.28515625" customWidth="1"/>
    <col min="7" max="7" width="10" customWidth="1"/>
    <col min="8" max="8" width="11" customWidth="1"/>
    <col min="9" max="9" width="11.85546875" customWidth="1"/>
    <col min="10" max="10" width="10" customWidth="1"/>
    <col min="11" max="11" width="10.42578125" customWidth="1"/>
    <col min="12" max="12" width="10.7109375" customWidth="1"/>
    <col min="13" max="13" width="10.42578125" customWidth="1"/>
    <col min="14" max="14" width="10.7109375" customWidth="1"/>
    <col min="15" max="15" width="10.140625" customWidth="1"/>
    <col min="16" max="16" width="10.42578125" customWidth="1"/>
    <col min="17" max="17" width="11.28515625" customWidth="1"/>
    <col min="18" max="18" width="9.85546875" customWidth="1"/>
    <col min="19" max="19" width="10.28515625" customWidth="1"/>
    <col min="20" max="20" width="10.5703125" customWidth="1"/>
    <col min="21" max="21" width="10.7109375" customWidth="1"/>
    <col min="22" max="22" width="11.28515625" customWidth="1"/>
    <col min="23" max="23" width="10" customWidth="1"/>
    <col min="24" max="24" width="10.42578125" customWidth="1"/>
    <col min="25" max="25" width="11.85546875" customWidth="1"/>
  </cols>
  <sheetData>
    <row r="2" spans="1:25" ht="28.5" x14ac:dyDescent="0.45">
      <c r="A2" s="17"/>
      <c r="B2" s="2"/>
      <c r="C2" s="2"/>
      <c r="D2" s="2"/>
      <c r="E2" s="3"/>
      <c r="F2" s="3"/>
      <c r="G2" s="3"/>
      <c r="H2" s="204" t="s">
        <v>23</v>
      </c>
      <c r="I2" s="204"/>
      <c r="J2" s="204"/>
      <c r="K2" s="204"/>
      <c r="L2" s="20"/>
      <c r="M2" s="20"/>
      <c r="N2" s="2"/>
      <c r="O2" s="2"/>
      <c r="P2" s="2"/>
      <c r="Q2" s="3"/>
      <c r="R2" s="3"/>
      <c r="S2" s="3"/>
    </row>
    <row r="3" spans="1:25" s="3" customFormat="1" ht="28.5" x14ac:dyDescent="0.45">
      <c r="A3" s="17"/>
      <c r="B3" s="2"/>
      <c r="C3" s="2"/>
      <c r="D3" s="2"/>
      <c r="H3" s="20"/>
      <c r="I3" s="20"/>
      <c r="J3" s="20"/>
      <c r="K3" s="20"/>
      <c r="L3" s="20"/>
      <c r="M3" s="20"/>
      <c r="N3" s="2"/>
      <c r="O3" s="2"/>
      <c r="P3" s="2"/>
    </row>
    <row r="4" spans="1:25" s="1" customFormat="1" x14ac:dyDescent="0.25">
      <c r="A4" s="205" t="s">
        <v>26</v>
      </c>
      <c r="B4" s="277" t="s">
        <v>0</v>
      </c>
      <c r="C4" s="278"/>
      <c r="D4" s="279"/>
      <c r="E4" s="280" t="s">
        <v>1</v>
      </c>
      <c r="F4" s="281"/>
      <c r="G4" s="282"/>
      <c r="H4" s="283" t="s">
        <v>18</v>
      </c>
      <c r="I4" s="284"/>
      <c r="J4" s="285"/>
      <c r="K4" s="286" t="s">
        <v>19</v>
      </c>
      <c r="L4" s="287"/>
      <c r="M4" s="288"/>
      <c r="N4" s="289" t="s">
        <v>20</v>
      </c>
      <c r="O4" s="290"/>
      <c r="P4" s="291"/>
      <c r="Q4" s="268" t="s">
        <v>22</v>
      </c>
      <c r="R4" s="269"/>
      <c r="S4" s="270"/>
      <c r="T4" s="271" t="s">
        <v>2</v>
      </c>
      <c r="U4" s="272"/>
      <c r="V4" s="273"/>
      <c r="W4" s="274" t="s">
        <v>3</v>
      </c>
      <c r="X4" s="275"/>
      <c r="Y4" s="276"/>
    </row>
    <row r="5" spans="1:25" s="171" customFormat="1" ht="15.75" x14ac:dyDescent="0.25">
      <c r="A5" s="205" t="s">
        <v>27</v>
      </c>
      <c r="B5" s="26" t="s">
        <v>13</v>
      </c>
      <c r="C5" s="223" t="s">
        <v>16</v>
      </c>
      <c r="D5" s="109" t="s">
        <v>13</v>
      </c>
      <c r="E5" s="141" t="s">
        <v>13</v>
      </c>
      <c r="F5" s="141" t="s">
        <v>17</v>
      </c>
      <c r="G5" s="142" t="s">
        <v>13</v>
      </c>
      <c r="H5" s="143" t="s">
        <v>11</v>
      </c>
      <c r="I5" s="143" t="s">
        <v>17</v>
      </c>
      <c r="J5" s="221" t="s">
        <v>13</v>
      </c>
      <c r="K5" s="144" t="s">
        <v>11</v>
      </c>
      <c r="L5" s="144" t="s">
        <v>17</v>
      </c>
      <c r="M5" s="145" t="s">
        <v>13</v>
      </c>
      <c r="N5" s="146" t="s">
        <v>13</v>
      </c>
      <c r="O5" s="146" t="s">
        <v>17</v>
      </c>
      <c r="P5" s="147" t="s">
        <v>13</v>
      </c>
      <c r="Q5" s="55" t="s">
        <v>13</v>
      </c>
      <c r="R5" s="55" t="s">
        <v>17</v>
      </c>
      <c r="S5" s="189" t="s">
        <v>13</v>
      </c>
      <c r="T5" s="65" t="s">
        <v>13</v>
      </c>
      <c r="U5" s="65" t="s">
        <v>17</v>
      </c>
      <c r="V5" s="137" t="s">
        <v>13</v>
      </c>
      <c r="W5" s="140" t="s">
        <v>13</v>
      </c>
      <c r="X5" s="140" t="s">
        <v>17</v>
      </c>
      <c r="Y5" s="165" t="s">
        <v>11</v>
      </c>
    </row>
    <row r="6" spans="1:25" s="171" customFormat="1" ht="15.75" x14ac:dyDescent="0.25">
      <c r="A6" s="194"/>
      <c r="B6" s="26" t="s">
        <v>14</v>
      </c>
      <c r="C6" s="223" t="s">
        <v>14</v>
      </c>
      <c r="D6" s="109" t="s">
        <v>24</v>
      </c>
      <c r="E6" s="35" t="s">
        <v>14</v>
      </c>
      <c r="F6" s="35" t="s">
        <v>14</v>
      </c>
      <c r="G6" s="142" t="s">
        <v>24</v>
      </c>
      <c r="H6" s="100" t="s">
        <v>14</v>
      </c>
      <c r="I6" s="100" t="s">
        <v>14</v>
      </c>
      <c r="J6" s="207" t="s">
        <v>24</v>
      </c>
      <c r="K6" s="44" t="s">
        <v>14</v>
      </c>
      <c r="L6" s="44" t="s">
        <v>14</v>
      </c>
      <c r="M6" s="122" t="s">
        <v>24</v>
      </c>
      <c r="N6" s="90" t="s">
        <v>14</v>
      </c>
      <c r="O6" s="90" t="s">
        <v>14</v>
      </c>
      <c r="P6" s="147" t="s">
        <v>24</v>
      </c>
      <c r="Q6" s="55" t="s">
        <v>14</v>
      </c>
      <c r="R6" s="222" t="s">
        <v>14</v>
      </c>
      <c r="S6" s="189" t="s">
        <v>24</v>
      </c>
      <c r="T6" s="65" t="s">
        <v>14</v>
      </c>
      <c r="U6" s="65" t="s">
        <v>14</v>
      </c>
      <c r="V6" s="137" t="s">
        <v>24</v>
      </c>
      <c r="W6" s="140" t="s">
        <v>14</v>
      </c>
      <c r="X6" s="140" t="s">
        <v>14</v>
      </c>
      <c r="Y6" s="165" t="s">
        <v>24</v>
      </c>
    </row>
    <row r="7" spans="1:25" s="171" customFormat="1" x14ac:dyDescent="0.25">
      <c r="A7" s="194"/>
      <c r="B7" s="27" t="s">
        <v>15</v>
      </c>
      <c r="C7" s="224" t="s">
        <v>15</v>
      </c>
      <c r="D7" s="110"/>
      <c r="E7" s="37" t="s">
        <v>15</v>
      </c>
      <c r="F7" s="37" t="s">
        <v>15</v>
      </c>
      <c r="G7" s="115"/>
      <c r="H7" s="102" t="s">
        <v>15</v>
      </c>
      <c r="I7" s="102" t="s">
        <v>15</v>
      </c>
      <c r="J7" s="208"/>
      <c r="K7" s="45" t="s">
        <v>15</v>
      </c>
      <c r="L7" s="45" t="s">
        <v>15</v>
      </c>
      <c r="M7" s="123"/>
      <c r="N7" s="91" t="s">
        <v>15</v>
      </c>
      <c r="O7" s="91" t="s">
        <v>15</v>
      </c>
      <c r="P7" s="128"/>
      <c r="Q7" s="57" t="s">
        <v>15</v>
      </c>
      <c r="R7" s="57" t="s">
        <v>15</v>
      </c>
      <c r="S7" s="190"/>
      <c r="T7" s="67" t="s">
        <v>15</v>
      </c>
      <c r="U7" s="67" t="s">
        <v>15</v>
      </c>
      <c r="V7" s="138"/>
      <c r="W7" s="163" t="s">
        <v>15</v>
      </c>
      <c r="X7" s="163" t="s">
        <v>15</v>
      </c>
      <c r="Y7" s="197"/>
    </row>
    <row r="8" spans="1:25" s="150" customFormat="1" ht="11.25" customHeight="1" x14ac:dyDescent="0.25">
      <c r="A8" s="24"/>
      <c r="B8" s="96"/>
      <c r="C8" s="148"/>
      <c r="D8" s="148"/>
      <c r="E8" s="96"/>
      <c r="F8" s="148"/>
      <c r="G8" s="148"/>
      <c r="H8" s="96"/>
      <c r="I8" s="198"/>
      <c r="J8" s="148"/>
      <c r="K8" s="96"/>
      <c r="L8" s="148"/>
      <c r="M8" s="148"/>
      <c r="N8" s="96"/>
      <c r="O8" s="148"/>
      <c r="P8" s="148"/>
      <c r="Q8" s="96"/>
      <c r="R8" s="148"/>
      <c r="S8" s="148"/>
      <c r="T8" s="96"/>
      <c r="U8" s="148"/>
      <c r="V8" s="148"/>
      <c r="W8" s="96"/>
      <c r="X8" s="199"/>
      <c r="Y8" s="149"/>
    </row>
    <row r="9" spans="1:25" ht="18.75" customHeight="1" x14ac:dyDescent="0.25">
      <c r="A9" s="18" t="s">
        <v>4</v>
      </c>
      <c r="B9" s="29">
        <v>19000</v>
      </c>
      <c r="C9" s="28">
        <v>19630</v>
      </c>
      <c r="D9" s="8">
        <v>19000</v>
      </c>
      <c r="E9" s="39">
        <v>2255</v>
      </c>
      <c r="F9" s="39">
        <v>2325</v>
      </c>
      <c r="G9" s="116">
        <v>2405</v>
      </c>
      <c r="H9" s="104">
        <v>4000</v>
      </c>
      <c r="I9" s="104">
        <v>4405</v>
      </c>
      <c r="J9" s="212">
        <v>4200</v>
      </c>
      <c r="K9" s="47">
        <v>2000</v>
      </c>
      <c r="L9" s="47">
        <v>2140</v>
      </c>
      <c r="M9" s="124">
        <v>2000</v>
      </c>
      <c r="N9" s="93">
        <v>2000</v>
      </c>
      <c r="O9" s="93">
        <v>1640</v>
      </c>
      <c r="P9" s="129">
        <v>1800</v>
      </c>
      <c r="Q9" s="59">
        <v>4125</v>
      </c>
      <c r="R9" s="59">
        <v>4335</v>
      </c>
      <c r="S9" s="191">
        <v>4400</v>
      </c>
      <c r="T9" s="69">
        <v>2420</v>
      </c>
      <c r="U9" s="216">
        <v>2100</v>
      </c>
      <c r="V9" s="156">
        <v>2210</v>
      </c>
      <c r="W9" s="152">
        <f>B9+E9+H9+K9+N9+Q9+T9</f>
        <v>35800</v>
      </c>
      <c r="X9" s="152">
        <f>C9+F9+I9+L9+O9+R9+U9</f>
        <v>36575</v>
      </c>
      <c r="Y9" s="153">
        <f>D9+G9+J9+M9+P9+S9+V9</f>
        <v>36015</v>
      </c>
    </row>
    <row r="10" spans="1:25" s="150" customFormat="1" ht="4.5" customHeight="1" x14ac:dyDescent="0.25">
      <c r="A10" s="181"/>
      <c r="B10" s="160"/>
      <c r="C10" s="182"/>
      <c r="D10" s="172"/>
      <c r="E10" s="160"/>
      <c r="F10" s="160"/>
      <c r="G10" s="173"/>
      <c r="H10" s="160"/>
      <c r="I10" s="160"/>
      <c r="J10" s="173"/>
      <c r="K10" s="160"/>
      <c r="L10" s="160"/>
      <c r="M10" s="173"/>
      <c r="N10" s="160"/>
      <c r="O10" s="160"/>
      <c r="P10" s="173"/>
      <c r="Q10" s="160"/>
      <c r="R10" s="160"/>
      <c r="S10" s="173"/>
      <c r="T10" s="160"/>
      <c r="U10" s="160"/>
      <c r="V10" s="173"/>
      <c r="W10" s="160"/>
      <c r="X10" s="160"/>
      <c r="Y10" s="161"/>
    </row>
    <row r="11" spans="1:25" ht="18.75" customHeight="1" x14ac:dyDescent="0.25">
      <c r="A11" s="7" t="s">
        <v>31</v>
      </c>
      <c r="B11" s="30">
        <v>-2500</v>
      </c>
      <c r="C11" s="30">
        <v>-4149</v>
      </c>
      <c r="D11" s="11">
        <v>-3500</v>
      </c>
      <c r="E11" s="40">
        <v>-400</v>
      </c>
      <c r="F11" s="40">
        <v>-86</v>
      </c>
      <c r="G11" s="117">
        <v>-100</v>
      </c>
      <c r="H11" s="105">
        <v>-500</v>
      </c>
      <c r="I11" s="105">
        <v>-219</v>
      </c>
      <c r="J11" s="213">
        <v>-400</v>
      </c>
      <c r="K11" s="48">
        <v>-200</v>
      </c>
      <c r="L11" s="48">
        <v>-299</v>
      </c>
      <c r="M11" s="12">
        <v>-300</v>
      </c>
      <c r="N11" s="94">
        <v>-400</v>
      </c>
      <c r="O11" s="94">
        <v>-327</v>
      </c>
      <c r="P11" s="130">
        <v>-300</v>
      </c>
      <c r="Q11" s="60">
        <v>-2000</v>
      </c>
      <c r="R11" s="60">
        <v>-1256</v>
      </c>
      <c r="S11" s="192">
        <v>-1500</v>
      </c>
      <c r="T11" s="71">
        <v>-1300</v>
      </c>
      <c r="U11" s="70">
        <v>-434</v>
      </c>
      <c r="V11" s="157">
        <v>-600</v>
      </c>
      <c r="W11" s="168">
        <f>B11+E11+H11+K11+N11+Q11+T11</f>
        <v>-7300</v>
      </c>
      <c r="X11" s="168">
        <f>C11+F11+I11+L11+O11+R11+U11</f>
        <v>-6770</v>
      </c>
      <c r="Y11" s="169">
        <f>D11+G11+J11+M11+P11+S11+V11</f>
        <v>-6700</v>
      </c>
    </row>
    <row r="12" spans="1:25" s="150" customFormat="1" ht="6" customHeight="1" x14ac:dyDescent="0.25">
      <c r="A12" s="181"/>
      <c r="B12" s="160"/>
      <c r="C12" s="183"/>
      <c r="D12" s="184"/>
      <c r="E12" s="160"/>
      <c r="F12" s="160"/>
      <c r="G12" s="173"/>
      <c r="H12" s="160"/>
      <c r="I12" s="160"/>
      <c r="J12" s="173"/>
      <c r="K12" s="160"/>
      <c r="L12" s="160"/>
      <c r="M12" s="173"/>
      <c r="N12" s="160"/>
      <c r="O12" s="160"/>
      <c r="P12" s="173"/>
      <c r="Q12" s="160"/>
      <c r="R12" s="160"/>
      <c r="S12" s="173"/>
      <c r="T12" s="160"/>
      <c r="U12" s="160"/>
      <c r="V12" s="173"/>
      <c r="W12" s="160"/>
      <c r="X12" s="160"/>
      <c r="Y12" s="161"/>
    </row>
    <row r="13" spans="1:25" ht="18.75" customHeight="1" x14ac:dyDescent="0.25">
      <c r="A13" s="7" t="s">
        <v>6</v>
      </c>
      <c r="B13" s="28">
        <v>1500</v>
      </c>
      <c r="C13" s="30">
        <v>-1137</v>
      </c>
      <c r="D13" s="11">
        <v>-500</v>
      </c>
      <c r="E13" s="38">
        <v>350</v>
      </c>
      <c r="F13" s="40">
        <v>-166</v>
      </c>
      <c r="G13" s="117">
        <v>-150</v>
      </c>
      <c r="H13" s="104">
        <v>600</v>
      </c>
      <c r="I13" s="104">
        <v>419</v>
      </c>
      <c r="J13" s="212">
        <v>600</v>
      </c>
      <c r="K13" s="46">
        <v>300</v>
      </c>
      <c r="L13" s="48">
        <v>-387</v>
      </c>
      <c r="M13" s="9">
        <v>250</v>
      </c>
      <c r="N13" s="92">
        <v>0</v>
      </c>
      <c r="O13" s="94">
        <v>-388</v>
      </c>
      <c r="P13" s="130">
        <v>-100</v>
      </c>
      <c r="Q13" s="58">
        <v>750</v>
      </c>
      <c r="R13" s="58">
        <v>930</v>
      </c>
      <c r="S13" s="193">
        <v>1000</v>
      </c>
      <c r="T13" s="72">
        <v>200</v>
      </c>
      <c r="U13" s="68">
        <v>69</v>
      </c>
      <c r="V13" s="158">
        <v>100</v>
      </c>
      <c r="W13" s="152">
        <f>B13+E13+H13+K13+N13+Q13+T13</f>
        <v>3700</v>
      </c>
      <c r="X13" s="152">
        <f>C13+F13+I13+L13+O13+R13+U13</f>
        <v>-660</v>
      </c>
      <c r="Y13" s="153">
        <f>V13+S13+P13+M13+J13+G13+D13</f>
        <v>1200</v>
      </c>
    </row>
    <row r="14" spans="1:25" s="150" customFormat="1" ht="5.25" customHeight="1" x14ac:dyDescent="0.25">
      <c r="A14" s="181"/>
      <c r="B14" s="160"/>
      <c r="C14" s="182"/>
      <c r="D14" s="172"/>
      <c r="E14" s="160"/>
      <c r="F14" s="160"/>
      <c r="G14" s="173"/>
      <c r="H14" s="160"/>
      <c r="I14" s="160"/>
      <c r="J14" s="173"/>
      <c r="K14" s="160"/>
      <c r="L14" s="160"/>
      <c r="M14" s="173"/>
      <c r="N14" s="182"/>
      <c r="O14" s="182"/>
      <c r="P14" s="172"/>
      <c r="Q14" s="160"/>
      <c r="R14" s="160"/>
      <c r="S14" s="173"/>
      <c r="T14" s="160"/>
      <c r="U14" s="160"/>
      <c r="V14" s="173"/>
      <c r="W14" s="160"/>
      <c r="X14" s="160"/>
      <c r="Y14" s="161"/>
    </row>
    <row r="15" spans="1:25" ht="15.75" x14ac:dyDescent="0.25">
      <c r="A15" s="7" t="s">
        <v>7</v>
      </c>
      <c r="B15" s="30">
        <v>-24000</v>
      </c>
      <c r="C15" s="30">
        <v>-21655</v>
      </c>
      <c r="D15" s="11">
        <v>-15000</v>
      </c>
      <c r="E15" s="40">
        <v>-2800</v>
      </c>
      <c r="F15" s="40">
        <v>-1170</v>
      </c>
      <c r="G15" s="117">
        <v>-2700</v>
      </c>
      <c r="H15" s="105">
        <v>-3200</v>
      </c>
      <c r="I15" s="105">
        <v>-5612</v>
      </c>
      <c r="J15" s="213">
        <v>-3000</v>
      </c>
      <c r="K15" s="48">
        <v>-4000</v>
      </c>
      <c r="L15" s="48">
        <v>-4352</v>
      </c>
      <c r="M15" s="12">
        <v>-2500</v>
      </c>
      <c r="N15" s="94">
        <v>-3700</v>
      </c>
      <c r="O15" s="94">
        <v>-4727</v>
      </c>
      <c r="P15" s="130">
        <v>-3700</v>
      </c>
      <c r="Q15" s="60">
        <v>-15375</v>
      </c>
      <c r="R15" s="60">
        <v>-11576</v>
      </c>
      <c r="S15" s="192">
        <v>-13000</v>
      </c>
      <c r="T15" s="71">
        <v>-3000</v>
      </c>
      <c r="U15" s="70">
        <v>-1091</v>
      </c>
      <c r="V15" s="157">
        <v>-8100</v>
      </c>
      <c r="W15" s="168">
        <f>B15+E15+H15+K15+N15+Q15+T15</f>
        <v>-56075</v>
      </c>
      <c r="X15" s="168">
        <f>C15+F15+I15+L15+O15+R15+U15</f>
        <v>-50183</v>
      </c>
      <c r="Y15" s="169">
        <f>V15+S15+P15+M15+J15+G15+D15</f>
        <v>-48000</v>
      </c>
    </row>
    <row r="16" spans="1:25" s="150" customFormat="1" ht="4.5" customHeight="1" x14ac:dyDescent="0.25">
      <c r="A16" s="181"/>
      <c r="B16" s="160"/>
      <c r="C16" s="183"/>
      <c r="D16" s="184"/>
      <c r="E16" s="160"/>
      <c r="F16" s="160"/>
      <c r="G16" s="173"/>
      <c r="H16" s="160"/>
      <c r="I16" s="160"/>
      <c r="J16" s="173"/>
      <c r="K16" s="160"/>
      <c r="L16" s="160"/>
      <c r="M16" s="173"/>
      <c r="N16" s="160"/>
      <c r="O16" s="160"/>
      <c r="P16" s="173"/>
      <c r="Q16" s="160"/>
      <c r="R16" s="160"/>
      <c r="S16" s="173"/>
      <c r="T16" s="160"/>
      <c r="U16" s="160"/>
      <c r="V16" s="173"/>
      <c r="W16" s="160"/>
      <c r="X16" s="160"/>
      <c r="Y16" s="161"/>
    </row>
    <row r="17" spans="1:25" ht="18.75" customHeight="1" x14ac:dyDescent="0.25">
      <c r="A17" s="7" t="s">
        <v>8</v>
      </c>
      <c r="B17" s="28">
        <v>0</v>
      </c>
      <c r="C17" s="30">
        <v>-725</v>
      </c>
      <c r="D17" s="8">
        <v>0</v>
      </c>
      <c r="E17" s="38">
        <v>0</v>
      </c>
      <c r="F17" s="38">
        <v>0</v>
      </c>
      <c r="G17" s="118">
        <v>0</v>
      </c>
      <c r="H17" s="103">
        <v>0</v>
      </c>
      <c r="I17" s="103">
        <v>520</v>
      </c>
      <c r="J17" s="214">
        <v>0</v>
      </c>
      <c r="K17" s="46">
        <v>100</v>
      </c>
      <c r="L17" s="46">
        <v>67</v>
      </c>
      <c r="M17" s="9">
        <v>100</v>
      </c>
      <c r="N17" s="92">
        <v>0</v>
      </c>
      <c r="O17" s="94">
        <v>-125</v>
      </c>
      <c r="P17" s="131">
        <v>0</v>
      </c>
      <c r="Q17" s="58">
        <v>0</v>
      </c>
      <c r="R17" s="58">
        <v>0</v>
      </c>
      <c r="S17" s="193">
        <v>0</v>
      </c>
      <c r="T17" s="72">
        <v>0</v>
      </c>
      <c r="U17" s="70">
        <v>-375</v>
      </c>
      <c r="V17" s="158">
        <v>0</v>
      </c>
      <c r="W17" s="152">
        <f>B17+E17+H17+K17+N17+Q17+T17</f>
        <v>100</v>
      </c>
      <c r="X17" s="168">
        <f>C17+F17+I17+L17+O17+R17+U17</f>
        <v>-638</v>
      </c>
      <c r="Y17" s="153">
        <f>V17+S17+P17+M17+J17+G17+D17</f>
        <v>100</v>
      </c>
    </row>
    <row r="18" spans="1:25" s="150" customFormat="1" ht="3.75" customHeight="1" x14ac:dyDescent="0.25">
      <c r="A18" s="181"/>
      <c r="B18" s="160"/>
      <c r="C18" s="182"/>
      <c r="D18" s="172"/>
      <c r="E18" s="160"/>
      <c r="F18" s="160"/>
      <c r="G18" s="173"/>
      <c r="H18" s="160"/>
      <c r="I18" s="160"/>
      <c r="J18" s="173"/>
      <c r="K18" s="160"/>
      <c r="L18" s="160"/>
      <c r="M18" s="173"/>
      <c r="N18" s="160"/>
      <c r="O18" s="160"/>
      <c r="P18" s="173"/>
      <c r="Q18" s="160"/>
      <c r="R18" s="160"/>
      <c r="S18" s="173"/>
      <c r="T18" s="160"/>
      <c r="U18" s="160"/>
      <c r="V18" s="173"/>
      <c r="W18" s="160"/>
      <c r="X18" s="160"/>
      <c r="Y18" s="161"/>
    </row>
    <row r="19" spans="1:25" ht="18.75" customHeight="1" x14ac:dyDescent="0.25">
      <c r="A19" s="7" t="s">
        <v>9</v>
      </c>
      <c r="B19" s="30">
        <v>-15000</v>
      </c>
      <c r="C19" s="28">
        <v>15955</v>
      </c>
      <c r="D19" s="11">
        <v>-10000</v>
      </c>
      <c r="E19" s="40">
        <v>-2120</v>
      </c>
      <c r="F19" s="38">
        <v>660</v>
      </c>
      <c r="G19" s="117">
        <v>-2000</v>
      </c>
      <c r="H19" s="105">
        <v>-2500</v>
      </c>
      <c r="I19" s="105">
        <v>-2671</v>
      </c>
      <c r="J19" s="213">
        <v>-2000</v>
      </c>
      <c r="K19" s="48">
        <v>-2100</v>
      </c>
      <c r="L19" s="48">
        <v>-702</v>
      </c>
      <c r="M19" s="12">
        <v>-2000</v>
      </c>
      <c r="N19" s="94">
        <v>-2500</v>
      </c>
      <c r="O19" s="94">
        <v>-1692</v>
      </c>
      <c r="P19" s="130">
        <v>-2000</v>
      </c>
      <c r="Q19" s="60">
        <v>-2500</v>
      </c>
      <c r="R19" s="60">
        <v>-1691</v>
      </c>
      <c r="S19" s="192">
        <v>-2000</v>
      </c>
      <c r="T19" s="71">
        <v>-2500</v>
      </c>
      <c r="U19" s="70">
        <v>-1692</v>
      </c>
      <c r="V19" s="157">
        <v>-2000</v>
      </c>
      <c r="W19" s="168">
        <f>B19+E19+H19+K19+N19+Q19+T19</f>
        <v>-29220</v>
      </c>
      <c r="X19" s="168">
        <f>C19+F19+I19+L19+O19+R19+U19</f>
        <v>8167</v>
      </c>
      <c r="Y19" s="169">
        <f>V19+S19+P19+M19+J19+G19+D19</f>
        <v>-22000</v>
      </c>
    </row>
    <row r="20" spans="1:25" s="150" customFormat="1" ht="4.5" customHeight="1" x14ac:dyDescent="0.25">
      <c r="A20" s="181"/>
      <c r="B20" s="160"/>
      <c r="C20" s="183"/>
      <c r="D20" s="184"/>
      <c r="E20" s="160"/>
      <c r="F20" s="160"/>
      <c r="G20" s="173"/>
      <c r="H20" s="160"/>
      <c r="I20" s="160"/>
      <c r="J20" s="173"/>
      <c r="K20" s="160"/>
      <c r="L20" s="160"/>
      <c r="M20" s="173"/>
      <c r="N20" s="160"/>
      <c r="O20" s="160"/>
      <c r="P20" s="173"/>
      <c r="Q20" s="160"/>
      <c r="R20" s="160"/>
      <c r="S20" s="173"/>
      <c r="T20" s="160"/>
      <c r="U20" s="160"/>
      <c r="V20" s="173"/>
      <c r="W20" s="160"/>
      <c r="X20" s="160"/>
      <c r="Y20" s="161"/>
    </row>
    <row r="21" spans="1:25" ht="18.75" customHeight="1" x14ac:dyDescent="0.25">
      <c r="A21" s="7" t="s">
        <v>10</v>
      </c>
      <c r="B21" s="29">
        <v>21000</v>
      </c>
      <c r="C21" s="28">
        <v>24436</v>
      </c>
      <c r="D21" s="8">
        <v>25000</v>
      </c>
      <c r="E21" s="39">
        <v>5200</v>
      </c>
      <c r="F21" s="39">
        <v>4840</v>
      </c>
      <c r="G21" s="116">
        <v>4000</v>
      </c>
      <c r="H21" s="103">
        <v>6000</v>
      </c>
      <c r="I21" s="103">
        <v>3414</v>
      </c>
      <c r="J21" s="214">
        <v>4000</v>
      </c>
      <c r="K21" s="47">
        <v>1500</v>
      </c>
      <c r="L21" s="47">
        <v>3550</v>
      </c>
      <c r="M21" s="124">
        <v>2500</v>
      </c>
      <c r="N21" s="93">
        <v>4200</v>
      </c>
      <c r="O21" s="93">
        <v>2374</v>
      </c>
      <c r="P21" s="129">
        <v>2500</v>
      </c>
      <c r="Q21" s="59">
        <v>15000</v>
      </c>
      <c r="R21" s="59">
        <v>1496</v>
      </c>
      <c r="S21" s="191">
        <v>12000</v>
      </c>
      <c r="T21" s="69">
        <v>2000</v>
      </c>
      <c r="U21" s="216">
        <v>2300</v>
      </c>
      <c r="V21" s="156">
        <v>4000</v>
      </c>
      <c r="W21" s="152">
        <f>B21+E21+H21+K21+N21+Q21+T21</f>
        <v>54900</v>
      </c>
      <c r="X21" s="152">
        <f>C21+F21+I21+L21+O21+R21+U21</f>
        <v>42410</v>
      </c>
      <c r="Y21" s="153">
        <f>V21+S21+P21+M21+J21+G21+D21</f>
        <v>54000</v>
      </c>
    </row>
    <row r="22" spans="1:25" s="150" customFormat="1" ht="6.75" customHeight="1" x14ac:dyDescent="0.25">
      <c r="A22" s="24"/>
      <c r="B22" s="24"/>
      <c r="C22" s="203"/>
      <c r="D22" s="6"/>
      <c r="E22" s="24"/>
      <c r="F22" s="24"/>
      <c r="G22" s="6"/>
      <c r="H22" s="24"/>
      <c r="I22" s="24"/>
      <c r="J22" s="6"/>
      <c r="K22" s="24"/>
      <c r="L22" s="24"/>
      <c r="M22" s="6"/>
      <c r="N22" s="24"/>
      <c r="O22" s="24"/>
      <c r="P22" s="6"/>
      <c r="Q22" s="24"/>
      <c r="R22" s="24"/>
      <c r="S22" s="6"/>
      <c r="T22" s="24"/>
      <c r="U22" s="24"/>
      <c r="V22" s="6"/>
      <c r="W22" s="200"/>
      <c r="X22" s="200"/>
      <c r="Y22" s="196"/>
    </row>
    <row r="23" spans="1:25" s="150" customFormat="1" ht="18.75" customHeight="1" x14ac:dyDescent="0.25">
      <c r="A23" s="22" t="s">
        <v>35</v>
      </c>
      <c r="B23" s="24"/>
      <c r="C23" s="203"/>
      <c r="D23" s="256">
        <v>0</v>
      </c>
      <c r="E23" s="257"/>
      <c r="F23" s="257"/>
      <c r="G23" s="258">
        <v>0</v>
      </c>
      <c r="H23" s="257"/>
      <c r="I23" s="257"/>
      <c r="J23" s="259">
        <v>0</v>
      </c>
      <c r="K23" s="257"/>
      <c r="L23" s="257"/>
      <c r="M23" s="265">
        <v>0</v>
      </c>
      <c r="N23" s="257"/>
      <c r="O23" s="257"/>
      <c r="P23" s="260">
        <v>0</v>
      </c>
      <c r="Q23" s="257"/>
      <c r="R23" s="257"/>
      <c r="S23" s="261">
        <v>0</v>
      </c>
      <c r="T23" s="257"/>
      <c r="U23" s="257"/>
      <c r="V23" s="262">
        <v>0</v>
      </c>
      <c r="W23" s="263"/>
      <c r="X23" s="263"/>
      <c r="Y23" s="264">
        <f>V23+S23+P23+M23+J23+G23+D23</f>
        <v>0</v>
      </c>
    </row>
    <row r="24" spans="1:25" s="150" customFormat="1" ht="6.75" customHeight="1" x14ac:dyDescent="0.25">
      <c r="A24" s="24"/>
      <c r="B24" s="24"/>
      <c r="C24" s="203"/>
      <c r="D24" s="6"/>
      <c r="E24" s="24"/>
      <c r="F24" s="24"/>
      <c r="G24" s="6"/>
      <c r="H24" s="24"/>
      <c r="I24" s="24"/>
      <c r="J24" s="6"/>
      <c r="K24" s="24"/>
      <c r="L24" s="24"/>
      <c r="M24" s="6"/>
      <c r="N24" s="24"/>
      <c r="O24" s="24"/>
      <c r="P24" s="6"/>
      <c r="Q24" s="24"/>
      <c r="R24" s="24"/>
      <c r="S24" s="6"/>
      <c r="T24" s="24"/>
      <c r="U24" s="24"/>
      <c r="V24" s="6"/>
      <c r="W24" s="200"/>
      <c r="X24" s="200"/>
      <c r="Y24" s="196"/>
    </row>
    <row r="25" spans="1:25" ht="27.75" customHeight="1" x14ac:dyDescent="0.25">
      <c r="A25" s="14" t="s">
        <v>25</v>
      </c>
      <c r="B25" s="31">
        <f>SUM(B9:B22)</f>
        <v>0</v>
      </c>
      <c r="C25" s="31">
        <f>SUM(C9:C21)</f>
        <v>32355</v>
      </c>
      <c r="D25" s="111">
        <f>SUM(D9:D21)</f>
        <v>15000</v>
      </c>
      <c r="E25" s="42">
        <f t="shared" ref="E25:G25" si="0">SUM(E9:E21)</f>
        <v>2485</v>
      </c>
      <c r="F25" s="220">
        <f t="shared" si="0"/>
        <v>6403</v>
      </c>
      <c r="G25" s="119">
        <f t="shared" si="0"/>
        <v>1455</v>
      </c>
      <c r="H25" s="106">
        <f t="shared" ref="H25:V25" si="1">SUM(H9:H21)</f>
        <v>4400</v>
      </c>
      <c r="I25" s="225">
        <f>SUM(I9:I21)</f>
        <v>256</v>
      </c>
      <c r="J25" s="215">
        <f t="shared" si="1"/>
        <v>3400</v>
      </c>
      <c r="K25" s="51">
        <f t="shared" si="1"/>
        <v>-2400</v>
      </c>
      <c r="L25" s="219">
        <f t="shared" si="1"/>
        <v>17</v>
      </c>
      <c r="M25" s="125">
        <f t="shared" si="1"/>
        <v>50</v>
      </c>
      <c r="N25" s="95">
        <f t="shared" si="1"/>
        <v>-400</v>
      </c>
      <c r="O25" s="218">
        <f t="shared" si="1"/>
        <v>-3245</v>
      </c>
      <c r="P25" s="253">
        <f t="shared" si="1"/>
        <v>-1800</v>
      </c>
      <c r="Q25" s="61">
        <f t="shared" si="1"/>
        <v>0</v>
      </c>
      <c r="R25" s="238">
        <f t="shared" si="1"/>
        <v>-7762</v>
      </c>
      <c r="S25" s="239">
        <f t="shared" si="1"/>
        <v>900</v>
      </c>
      <c r="T25" s="74">
        <f t="shared" si="1"/>
        <v>-2180</v>
      </c>
      <c r="U25" s="217">
        <f t="shared" si="1"/>
        <v>877</v>
      </c>
      <c r="V25" s="254">
        <f t="shared" si="1"/>
        <v>-4390</v>
      </c>
      <c r="W25" s="201">
        <f>SUM(W9:W21)</f>
        <v>1905</v>
      </c>
      <c r="X25" s="201">
        <f>SUM(X9:X21)</f>
        <v>28901</v>
      </c>
      <c r="Y25" s="19">
        <f>D25+G25+J25+M25+P25+S25+V25</f>
        <v>14615</v>
      </c>
    </row>
    <row r="26" spans="1:25" ht="11.25" customHeight="1" x14ac:dyDescent="0.25">
      <c r="A26" s="6"/>
      <c r="B26" s="5"/>
      <c r="C26" s="112"/>
      <c r="D26" s="195"/>
      <c r="E26" s="5"/>
      <c r="F26" s="112"/>
      <c r="G26" s="195"/>
      <c r="H26" s="5"/>
      <c r="I26" s="112"/>
      <c r="J26" s="195"/>
      <c r="K26" s="5"/>
      <c r="L26" s="112"/>
      <c r="M26" s="195"/>
      <c r="N26" s="5"/>
      <c r="O26" s="112"/>
      <c r="P26" s="195"/>
      <c r="Q26" s="5"/>
      <c r="R26" s="112"/>
      <c r="S26" s="195"/>
      <c r="T26" s="5"/>
      <c r="U26" s="112"/>
      <c r="V26" s="195"/>
      <c r="W26" s="171"/>
      <c r="X26" s="202"/>
      <c r="Y26" s="1"/>
    </row>
    <row r="27" spans="1:25" x14ac:dyDescent="0.25">
      <c r="O27" s="4"/>
      <c r="P27" s="4"/>
      <c r="Y27" s="1"/>
    </row>
    <row r="28" spans="1:25" x14ac:dyDescent="0.25">
      <c r="Y28" s="237"/>
    </row>
  </sheetData>
  <mergeCells count="8">
    <mergeCell ref="T4:V4"/>
    <mergeCell ref="W4:Y4"/>
    <mergeCell ref="Q4:S4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Réalisé 2019-2020</vt:lpstr>
      <vt:lpstr>Budget 2020-2021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Utilisateur</cp:lastModifiedBy>
  <cp:lastPrinted>2019-06-08T07:45:47Z</cp:lastPrinted>
  <dcterms:created xsi:type="dcterms:W3CDTF">2016-09-26T08:32:08Z</dcterms:created>
  <dcterms:modified xsi:type="dcterms:W3CDTF">2020-11-12T09:13:28Z</dcterms:modified>
</cp:coreProperties>
</file>