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mro\Desktop\matrices\"/>
    </mc:Choice>
  </mc:AlternateContent>
  <bookViews>
    <workbookView xWindow="0" yWindow="0" windowWidth="23040" windowHeight="8472" activeTab="1" xr2:uid="{00000000-000D-0000-FFFF-FFFF00000000}"/>
  </bookViews>
  <sheets>
    <sheet name="remise chq vacances" sheetId="1" r:id="rId1"/>
    <sheet name="DETAIL FONCTIONNEMENT" sheetId="4" r:id="rId2"/>
    <sheet name="Feuil3" sheetId="5" r:id="rId3"/>
    <sheet name="Feuil2" sheetId="2" r:id="rId4"/>
  </sheets>
  <definedNames>
    <definedName name="_xlnm._FilterDatabase" localSheetId="1" hidden="1">'DETAIL FONCTIONNEMENT'!$C$2:$C$16</definedName>
    <definedName name="_xlnm._FilterDatabase" localSheetId="2" hidden="1">Feuil3!$A$1:$K$15</definedName>
  </definedNames>
  <calcPr calcId="171027"/>
</workbook>
</file>

<file path=xl/calcChain.xml><?xml version="1.0" encoding="utf-8"?>
<calcChain xmlns="http://schemas.openxmlformats.org/spreadsheetml/2006/main"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6" i="4"/>
  <c r="G5" i="4"/>
  <c r="F51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6" i="1"/>
  <c r="H51" i="1" s="1"/>
  <c r="I5" i="4" l="1"/>
  <c r="H5" i="4"/>
  <c r="F5" i="4"/>
  <c r="E5" i="4"/>
  <c r="D5" i="4"/>
  <c r="C5" i="4"/>
  <c r="B5" i="4"/>
  <c r="J50" i="4"/>
  <c r="K50" i="4" s="1"/>
  <c r="J49" i="4"/>
  <c r="J48" i="4"/>
  <c r="K48" i="4" s="1"/>
  <c r="J47" i="4"/>
  <c r="K47" i="4"/>
  <c r="K46" i="4"/>
  <c r="J46" i="4"/>
  <c r="J45" i="4"/>
  <c r="J44" i="4"/>
  <c r="K44" i="4" s="1"/>
  <c r="J43" i="4"/>
  <c r="K43" i="4"/>
  <c r="J42" i="4"/>
  <c r="K42" i="4"/>
  <c r="J41" i="4"/>
  <c r="K41" i="4" s="1"/>
  <c r="J40" i="4"/>
  <c r="J39" i="4"/>
  <c r="K39" i="4"/>
  <c r="J38" i="4"/>
  <c r="K38" i="4"/>
  <c r="J37" i="4"/>
  <c r="K37" i="4" s="1"/>
  <c r="J36" i="4"/>
  <c r="J35" i="4"/>
  <c r="K35" i="4"/>
  <c r="K34" i="4"/>
  <c r="J34" i="4"/>
  <c r="J33" i="4"/>
  <c r="J32" i="4"/>
  <c r="K32" i="4" s="1"/>
  <c r="J31" i="4"/>
  <c r="K31" i="4"/>
  <c r="K30" i="4"/>
  <c r="J30" i="4"/>
  <c r="J29" i="4"/>
  <c r="J28" i="4"/>
  <c r="K28" i="4" s="1"/>
  <c r="J27" i="4"/>
  <c r="K27" i="4"/>
  <c r="J26" i="4"/>
  <c r="K26" i="4"/>
  <c r="J25" i="4"/>
  <c r="K25" i="4" s="1"/>
  <c r="J24" i="4"/>
  <c r="J23" i="4"/>
  <c r="K23" i="4" s="1"/>
  <c r="J22" i="4"/>
  <c r="K22" i="4"/>
  <c r="J21" i="4"/>
  <c r="K21" i="4" s="1"/>
  <c r="J20" i="4"/>
  <c r="J19" i="4"/>
  <c r="K19" i="4" s="1"/>
  <c r="K18" i="4"/>
  <c r="J18" i="4"/>
  <c r="J17" i="4"/>
  <c r="J16" i="4"/>
  <c r="K16" i="4" s="1"/>
  <c r="J15" i="4"/>
  <c r="K14" i="4"/>
  <c r="J14" i="4"/>
  <c r="J13" i="4"/>
  <c r="J12" i="4"/>
  <c r="J11" i="4"/>
  <c r="J10" i="4"/>
  <c r="K10" i="4"/>
  <c r="J9" i="4"/>
  <c r="K9" i="4" s="1"/>
  <c r="J8" i="4"/>
  <c r="J7" i="4"/>
  <c r="K7" i="4" s="1"/>
  <c r="J6" i="4"/>
  <c r="K6" i="4"/>
  <c r="K13" i="4" l="1"/>
  <c r="K20" i="4"/>
  <c r="K29" i="4"/>
  <c r="K8" i="4"/>
  <c r="K15" i="4"/>
  <c r="K17" i="4"/>
  <c r="K24" i="4"/>
  <c r="K33" i="4"/>
  <c r="K40" i="4"/>
  <c r="K49" i="4"/>
  <c r="K11" i="4"/>
  <c r="K36" i="4"/>
  <c r="K45" i="4"/>
  <c r="K12" i="4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<sst xmlns="http://schemas.openxmlformats.org/spreadsheetml/2006/main" count="108" uniqueCount="57">
  <si>
    <t>NOM</t>
  </si>
  <si>
    <t>PRENOM</t>
  </si>
  <si>
    <t>VILLE</t>
  </si>
  <si>
    <t>SECTION:</t>
  </si>
  <si>
    <t>COTISATION</t>
  </si>
  <si>
    <t>COURS</t>
  </si>
  <si>
    <t>TOTAL</t>
  </si>
  <si>
    <t>VALEUR</t>
  </si>
  <si>
    <r>
      <t xml:space="preserve">                    </t>
    </r>
    <r>
      <rPr>
        <sz val="18"/>
        <color theme="3" tint="-0.499984740745262"/>
        <rFont val="Calibri"/>
        <family val="2"/>
        <scheme val="minor"/>
      </rPr>
      <t xml:space="preserve">   </t>
    </r>
    <r>
      <rPr>
        <sz val="18"/>
        <color theme="9" tint="-0.499984740745262"/>
        <rFont val="Calibri"/>
        <family val="2"/>
        <scheme val="minor"/>
      </rPr>
      <t xml:space="preserve"> </t>
    </r>
    <r>
      <rPr>
        <sz val="18"/>
        <color rgb="FFE48D84"/>
        <rFont val="Calibri"/>
        <family val="2"/>
        <scheme val="minor"/>
      </rPr>
      <t xml:space="preserve"> REMISE CHEQUES VACANCES</t>
    </r>
  </si>
  <si>
    <t>f/m
SEXE</t>
  </si>
  <si>
    <t>DATE DE 
NAISSANCE</t>
  </si>
  <si>
    <t>NBRE 
DE 
BONS</t>
  </si>
  <si>
    <t>MONTANT 
TOTAL</t>
  </si>
  <si>
    <t>AUTO 
FINANCEMENT</t>
  </si>
  <si>
    <t>$ 
FONCTIONNEMENT</t>
  </si>
  <si>
    <t>DETAIL FONCTIONNEMENT</t>
  </si>
  <si>
    <t>SECTIONS =&gt;</t>
  </si>
  <si>
    <t>$ FONCTIONNEMENT</t>
  </si>
  <si>
    <t>diff</t>
  </si>
  <si>
    <t>SECTION</t>
  </si>
  <si>
    <t>RECETTE 1</t>
  </si>
  <si>
    <t>RECETTE 2</t>
  </si>
  <si>
    <t>RECETTE 3</t>
  </si>
  <si>
    <t>RECETTE 4</t>
  </si>
  <si>
    <t>RECETTE 5</t>
  </si>
  <si>
    <t>RECETTE 6</t>
  </si>
  <si>
    <t>RECETTE 7</t>
  </si>
  <si>
    <t>RECETTE 8</t>
  </si>
  <si>
    <t>ATHLETISME</t>
  </si>
  <si>
    <t>LICENCE</t>
  </si>
  <si>
    <t>ENGAGEMENT</t>
  </si>
  <si>
    <t>HABILLEMENT</t>
  </si>
  <si>
    <t>MANIF SPORTIVE</t>
  </si>
  <si>
    <t>DONS</t>
  </si>
  <si>
    <t>IMPAYE =&gt;DIVERS</t>
  </si>
  <si>
    <t>BADMINTON</t>
  </si>
  <si>
    <t>ANIM SOIREE</t>
  </si>
  <si>
    <t>BOXE</t>
  </si>
  <si>
    <t>MATERIEL</t>
  </si>
  <si>
    <t>EDS</t>
  </si>
  <si>
    <t>MANIF SPORT</t>
  </si>
  <si>
    <t>ACCOMPAGNEMENT</t>
  </si>
  <si>
    <t>RECOMPENSES</t>
  </si>
  <si>
    <t>FOOT</t>
  </si>
  <si>
    <t>STAGE</t>
  </si>
  <si>
    <t>SPONSORING</t>
  </si>
  <si>
    <t>GYM</t>
  </si>
  <si>
    <t>PROVISION DEPENSES</t>
  </si>
  <si>
    <t>HAND</t>
  </si>
  <si>
    <t>JUDO</t>
  </si>
  <si>
    <t>KARATE</t>
  </si>
  <si>
    <t>RANDO</t>
  </si>
  <si>
    <t>TENNIS</t>
  </si>
  <si>
    <t>TENNIS DE TABLE</t>
  </si>
  <si>
    <t>VOLLEY</t>
  </si>
  <si>
    <t>YOGA</t>
  </si>
  <si>
    <t>DATE TRESO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</si>
</sst>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8"/>
      <color theme="3" tint="-0.499984740745262"/>
      <name val="Calibri"/>
      <family val="2"/>
      <scheme val="minor"/>
    </font>
    <font>
      <sz val="18"/>
      <color theme="9" tint="-0.499984740745262"/>
      <name val="Calibri"/>
      <family val="2"/>
      <scheme val="minor"/>
    </font>
    <font>
      <sz val="18"/>
      <color rgb="FFE48D84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right"/>
    </xf>
    <xf numFmtId="0" fontId="5" fillId="0" borderId="1" xfId="0" applyFont="1" applyBorder="1"/>
    <xf numFmtId="0" fontId="0" fillId="0" borderId="0" xfId="0" applyAlignment="1">
      <alignment horizontal="center"/>
    </xf>
    <xf numFmtId="0" fontId="0" fillId="0" borderId="0" xfId="0" applyFill="1"/>
  </cellXfs>
  <cellStyles count="1">
    <cellStyle name="Normal" xfId="0" builtinId="0"/>
  </cellStyles>
  <dxfs count="1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E48D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workbookViewId="0">
      <selection activeCell="M6" sqref="M6"/>
    </sheetView>
  </sheetViews>
  <sheetFormatPr baseColWidth="10" defaultRowHeight="14.4" x14ac:dyDescent="0.3"/>
  <cols>
    <col min="1" max="1" width="5.44140625" bestFit="1" customWidth="1"/>
    <col min="2" max="2" width="22.88671875" customWidth="1"/>
    <col min="3" max="3" width="23" customWidth="1"/>
    <col min="4" max="4" width="20.5546875" customWidth="1"/>
    <col min="5" max="5" width="22.88671875" customWidth="1"/>
    <col min="6" max="6" width="6.21875" bestFit="1" customWidth="1"/>
    <col min="7" max="7" width="8.33203125" bestFit="1" customWidth="1"/>
    <col min="8" max="8" width="10.88671875" bestFit="1" customWidth="1"/>
    <col min="9" max="9" width="12.44140625" bestFit="1" customWidth="1"/>
    <col min="10" max="10" width="7.44140625" bestFit="1" customWidth="1"/>
    <col min="11" max="11" width="14.6640625" bestFit="1" customWidth="1"/>
    <col min="12" max="12" width="19.109375" bestFit="1" customWidth="1"/>
    <col min="13" max="13" width="14.33203125" customWidth="1"/>
  </cols>
  <sheetData>
    <row r="1" spans="1:13" ht="23.4" x14ac:dyDescent="0.45">
      <c r="D1" s="5" t="s">
        <v>8</v>
      </c>
    </row>
    <row r="2" spans="1:13" ht="14.4" customHeight="1" x14ac:dyDescent="0.3">
      <c r="B2" t="s">
        <v>3</v>
      </c>
      <c r="E2" s="5"/>
      <c r="F2" s="5"/>
      <c r="K2" t="s">
        <v>56</v>
      </c>
    </row>
    <row r="5" spans="1:13" ht="46.8" x14ac:dyDescent="0.3">
      <c r="A5" s="6" t="s">
        <v>9</v>
      </c>
      <c r="B5" s="7" t="s">
        <v>0</v>
      </c>
      <c r="C5" s="7" t="s">
        <v>1</v>
      </c>
      <c r="D5" s="6" t="s">
        <v>10</v>
      </c>
      <c r="E5" s="7" t="s">
        <v>2</v>
      </c>
      <c r="F5" s="6" t="s">
        <v>11</v>
      </c>
      <c r="G5" s="7" t="s">
        <v>7</v>
      </c>
      <c r="H5" s="6" t="s">
        <v>12</v>
      </c>
      <c r="I5" s="7" t="s">
        <v>4</v>
      </c>
      <c r="J5" s="7" t="s">
        <v>5</v>
      </c>
      <c r="K5" s="6" t="s">
        <v>13</v>
      </c>
      <c r="L5" s="6" t="s">
        <v>14</v>
      </c>
    </row>
    <row r="6" spans="1:13" ht="15.6" x14ac:dyDescent="0.3">
      <c r="A6" s="2"/>
      <c r="B6" s="2"/>
      <c r="C6" s="2"/>
      <c r="D6" s="2"/>
      <c r="E6" s="2"/>
      <c r="F6" s="2"/>
      <c r="G6" s="2"/>
      <c r="H6" s="2">
        <f>+F6*G6</f>
        <v>0</v>
      </c>
      <c r="I6" s="2"/>
      <c r="J6" s="2"/>
      <c r="K6" s="2"/>
      <c r="L6" s="2"/>
      <c r="M6" s="8" t="str">
        <f>IF(L6&gt;0,"remplir onglet détal","")</f>
        <v/>
      </c>
    </row>
    <row r="7" spans="1:13" ht="15.6" x14ac:dyDescent="0.3">
      <c r="A7" s="2"/>
      <c r="B7" s="2"/>
      <c r="C7" s="2"/>
      <c r="D7" s="2"/>
      <c r="E7" s="2"/>
      <c r="F7" s="2"/>
      <c r="G7" s="2"/>
      <c r="H7" s="2">
        <f t="shared" ref="H7:H50" si="0">+F7*G7</f>
        <v>0</v>
      </c>
      <c r="I7" s="2"/>
      <c r="J7" s="2"/>
      <c r="K7" s="2"/>
      <c r="L7" s="2"/>
      <c r="M7" s="8" t="str">
        <f t="shared" ref="M7:M50" si="1">IF(L7&gt;0,"remplir onglet détal","")</f>
        <v/>
      </c>
    </row>
    <row r="8" spans="1:13" ht="15.6" x14ac:dyDescent="0.3">
      <c r="A8" s="2"/>
      <c r="B8" s="2"/>
      <c r="C8" s="2"/>
      <c r="D8" s="2"/>
      <c r="E8" s="2"/>
      <c r="F8" s="2"/>
      <c r="G8" s="2"/>
      <c r="H8" s="2">
        <f t="shared" si="0"/>
        <v>0</v>
      </c>
      <c r="I8" s="2"/>
      <c r="J8" s="2"/>
      <c r="K8" s="2"/>
      <c r="L8" s="2"/>
      <c r="M8" s="8" t="str">
        <f t="shared" si="1"/>
        <v/>
      </c>
    </row>
    <row r="9" spans="1:13" ht="15.6" x14ac:dyDescent="0.3">
      <c r="A9" s="2"/>
      <c r="B9" s="2"/>
      <c r="C9" s="2"/>
      <c r="D9" s="2"/>
      <c r="E9" s="2"/>
      <c r="F9" s="2"/>
      <c r="G9" s="2"/>
      <c r="H9" s="2">
        <f t="shared" si="0"/>
        <v>0</v>
      </c>
      <c r="I9" s="2"/>
      <c r="J9" s="2"/>
      <c r="K9" s="2"/>
      <c r="L9" s="2"/>
      <c r="M9" s="8" t="str">
        <f t="shared" si="1"/>
        <v/>
      </c>
    </row>
    <row r="10" spans="1:13" ht="15.6" x14ac:dyDescent="0.3">
      <c r="A10" s="2"/>
      <c r="B10" s="2"/>
      <c r="C10" s="2"/>
      <c r="D10" s="2"/>
      <c r="E10" s="2"/>
      <c r="F10" s="2"/>
      <c r="G10" s="2"/>
      <c r="H10" s="2">
        <f t="shared" si="0"/>
        <v>0</v>
      </c>
      <c r="I10" s="2"/>
      <c r="J10" s="2"/>
      <c r="K10" s="2"/>
      <c r="L10" s="2"/>
      <c r="M10" s="8" t="str">
        <f t="shared" si="1"/>
        <v/>
      </c>
    </row>
    <row r="11" spans="1:13" ht="15.6" x14ac:dyDescent="0.3">
      <c r="A11" s="2"/>
      <c r="B11" s="2"/>
      <c r="C11" s="2"/>
      <c r="D11" s="2"/>
      <c r="E11" s="2"/>
      <c r="F11" s="2"/>
      <c r="G11" s="2"/>
      <c r="H11" s="2">
        <f t="shared" si="0"/>
        <v>0</v>
      </c>
      <c r="I11" s="2"/>
      <c r="J11" s="2"/>
      <c r="K11" s="2"/>
      <c r="L11" s="2"/>
      <c r="M11" s="8" t="str">
        <f t="shared" si="1"/>
        <v/>
      </c>
    </row>
    <row r="12" spans="1:13" ht="15.6" x14ac:dyDescent="0.3">
      <c r="A12" s="2"/>
      <c r="B12" s="2"/>
      <c r="C12" s="2"/>
      <c r="D12" s="2"/>
      <c r="E12" s="2"/>
      <c r="F12" s="2"/>
      <c r="G12" s="2"/>
      <c r="H12" s="2">
        <f t="shared" si="0"/>
        <v>0</v>
      </c>
      <c r="I12" s="2"/>
      <c r="J12" s="2"/>
      <c r="K12" s="2"/>
      <c r="L12" s="2"/>
      <c r="M12" s="8" t="str">
        <f t="shared" si="1"/>
        <v/>
      </c>
    </row>
    <row r="13" spans="1:13" ht="15.6" x14ac:dyDescent="0.3">
      <c r="A13" s="2"/>
      <c r="B13" s="2"/>
      <c r="C13" s="2"/>
      <c r="D13" s="2"/>
      <c r="E13" s="2"/>
      <c r="F13" s="2"/>
      <c r="G13" s="2"/>
      <c r="H13" s="2">
        <f t="shared" si="0"/>
        <v>0</v>
      </c>
      <c r="I13" s="2"/>
      <c r="J13" s="2"/>
      <c r="K13" s="2"/>
      <c r="L13" s="2"/>
      <c r="M13" s="8" t="str">
        <f t="shared" si="1"/>
        <v/>
      </c>
    </row>
    <row r="14" spans="1:13" ht="15.6" x14ac:dyDescent="0.3">
      <c r="A14" s="2"/>
      <c r="B14" s="2"/>
      <c r="C14" s="2"/>
      <c r="D14" s="2"/>
      <c r="E14" s="2"/>
      <c r="F14" s="2"/>
      <c r="G14" s="2"/>
      <c r="H14" s="2">
        <f t="shared" si="0"/>
        <v>0</v>
      </c>
      <c r="I14" s="2"/>
      <c r="J14" s="2"/>
      <c r="K14" s="2"/>
      <c r="L14" s="2"/>
      <c r="M14" s="8" t="str">
        <f t="shared" si="1"/>
        <v/>
      </c>
    </row>
    <row r="15" spans="1:13" ht="15.6" x14ac:dyDescent="0.3">
      <c r="A15" s="2"/>
      <c r="B15" s="2"/>
      <c r="C15" s="2"/>
      <c r="D15" s="2"/>
      <c r="E15" s="2"/>
      <c r="F15" s="2"/>
      <c r="G15" s="2"/>
      <c r="H15" s="2">
        <f t="shared" si="0"/>
        <v>0</v>
      </c>
      <c r="I15" s="2"/>
      <c r="J15" s="2"/>
      <c r="K15" s="2"/>
      <c r="L15" s="2"/>
      <c r="M15" s="8" t="str">
        <f t="shared" si="1"/>
        <v/>
      </c>
    </row>
    <row r="16" spans="1:13" ht="15.6" x14ac:dyDescent="0.3">
      <c r="A16" s="2"/>
      <c r="B16" s="2"/>
      <c r="C16" s="2"/>
      <c r="D16" s="2"/>
      <c r="E16" s="2"/>
      <c r="F16" s="2"/>
      <c r="G16" s="2"/>
      <c r="H16" s="2">
        <f t="shared" si="0"/>
        <v>0</v>
      </c>
      <c r="I16" s="2"/>
      <c r="J16" s="2"/>
      <c r="K16" s="2"/>
      <c r="L16" s="2"/>
      <c r="M16" s="8" t="str">
        <f t="shared" si="1"/>
        <v/>
      </c>
    </row>
    <row r="17" spans="1:13" ht="15.6" x14ac:dyDescent="0.3">
      <c r="A17" s="2"/>
      <c r="B17" s="2"/>
      <c r="C17" s="2"/>
      <c r="D17" s="2"/>
      <c r="E17" s="2"/>
      <c r="F17" s="2"/>
      <c r="G17" s="2"/>
      <c r="H17" s="2">
        <f t="shared" si="0"/>
        <v>0</v>
      </c>
      <c r="I17" s="2"/>
      <c r="J17" s="2"/>
      <c r="K17" s="2"/>
      <c r="L17" s="2"/>
      <c r="M17" s="8" t="str">
        <f t="shared" si="1"/>
        <v/>
      </c>
    </row>
    <row r="18" spans="1:13" ht="15.6" x14ac:dyDescent="0.3">
      <c r="A18" s="2"/>
      <c r="B18" s="2"/>
      <c r="C18" s="2"/>
      <c r="D18" s="2"/>
      <c r="E18" s="2"/>
      <c r="F18" s="2"/>
      <c r="G18" s="2"/>
      <c r="H18" s="2">
        <f t="shared" si="0"/>
        <v>0</v>
      </c>
      <c r="I18" s="2"/>
      <c r="J18" s="2"/>
      <c r="K18" s="2"/>
      <c r="L18" s="2"/>
      <c r="M18" s="8" t="str">
        <f t="shared" si="1"/>
        <v/>
      </c>
    </row>
    <row r="19" spans="1:13" ht="15.6" x14ac:dyDescent="0.3">
      <c r="A19" s="2"/>
      <c r="B19" s="2"/>
      <c r="C19" s="2"/>
      <c r="D19" s="2"/>
      <c r="E19" s="2"/>
      <c r="F19" s="2"/>
      <c r="G19" s="2"/>
      <c r="H19" s="2">
        <f t="shared" si="0"/>
        <v>0</v>
      </c>
      <c r="I19" s="2"/>
      <c r="J19" s="2"/>
      <c r="K19" s="2"/>
      <c r="L19" s="2"/>
      <c r="M19" s="8" t="str">
        <f t="shared" si="1"/>
        <v/>
      </c>
    </row>
    <row r="20" spans="1:13" ht="15.6" x14ac:dyDescent="0.3">
      <c r="A20" s="2"/>
      <c r="B20" s="2"/>
      <c r="C20" s="2"/>
      <c r="D20" s="2"/>
      <c r="E20" s="2"/>
      <c r="F20" s="2"/>
      <c r="G20" s="2"/>
      <c r="H20" s="2">
        <f t="shared" si="0"/>
        <v>0</v>
      </c>
      <c r="I20" s="2"/>
      <c r="J20" s="2"/>
      <c r="K20" s="2"/>
      <c r="L20" s="2"/>
      <c r="M20" s="8" t="str">
        <f t="shared" si="1"/>
        <v/>
      </c>
    </row>
    <row r="21" spans="1:13" ht="15.6" x14ac:dyDescent="0.3">
      <c r="A21" s="2"/>
      <c r="B21" s="2"/>
      <c r="C21" s="2"/>
      <c r="D21" s="2"/>
      <c r="E21" s="2"/>
      <c r="F21" s="2"/>
      <c r="G21" s="2"/>
      <c r="H21" s="2">
        <f t="shared" si="0"/>
        <v>0</v>
      </c>
      <c r="I21" s="2"/>
      <c r="J21" s="2"/>
      <c r="K21" s="2"/>
      <c r="L21" s="2"/>
      <c r="M21" s="8" t="str">
        <f t="shared" si="1"/>
        <v/>
      </c>
    </row>
    <row r="22" spans="1:13" ht="15.6" x14ac:dyDescent="0.3">
      <c r="A22" s="2"/>
      <c r="B22" s="2"/>
      <c r="C22" s="2"/>
      <c r="D22" s="2"/>
      <c r="E22" s="2"/>
      <c r="F22" s="2"/>
      <c r="G22" s="2"/>
      <c r="H22" s="2">
        <f t="shared" si="0"/>
        <v>0</v>
      </c>
      <c r="I22" s="2"/>
      <c r="J22" s="2"/>
      <c r="K22" s="2"/>
      <c r="L22" s="2"/>
      <c r="M22" s="8" t="str">
        <f t="shared" si="1"/>
        <v/>
      </c>
    </row>
    <row r="23" spans="1:13" ht="15.6" x14ac:dyDescent="0.3">
      <c r="A23" s="2"/>
      <c r="B23" s="2"/>
      <c r="C23" s="2"/>
      <c r="D23" s="2"/>
      <c r="E23" s="2"/>
      <c r="F23" s="2"/>
      <c r="G23" s="2"/>
      <c r="H23" s="2">
        <f t="shared" si="0"/>
        <v>0</v>
      </c>
      <c r="I23" s="2"/>
      <c r="J23" s="2"/>
      <c r="K23" s="2"/>
      <c r="L23" s="2"/>
      <c r="M23" s="8" t="str">
        <f t="shared" si="1"/>
        <v/>
      </c>
    </row>
    <row r="24" spans="1:13" ht="15.6" x14ac:dyDescent="0.3">
      <c r="A24" s="2"/>
      <c r="B24" s="2"/>
      <c r="C24" s="2"/>
      <c r="D24" s="2"/>
      <c r="E24" s="2"/>
      <c r="F24" s="2"/>
      <c r="G24" s="2"/>
      <c r="H24" s="2">
        <f t="shared" si="0"/>
        <v>0</v>
      </c>
      <c r="I24" s="2"/>
      <c r="J24" s="2"/>
      <c r="K24" s="2"/>
      <c r="L24" s="2"/>
      <c r="M24" s="8" t="str">
        <f t="shared" si="1"/>
        <v/>
      </c>
    </row>
    <row r="25" spans="1:13" ht="15.6" x14ac:dyDescent="0.3">
      <c r="A25" s="2"/>
      <c r="B25" s="2"/>
      <c r="C25" s="2"/>
      <c r="D25" s="2"/>
      <c r="E25" s="2"/>
      <c r="F25" s="2"/>
      <c r="G25" s="2"/>
      <c r="H25" s="2">
        <f t="shared" si="0"/>
        <v>0</v>
      </c>
      <c r="I25" s="2"/>
      <c r="J25" s="2"/>
      <c r="K25" s="2"/>
      <c r="L25" s="2"/>
      <c r="M25" s="8" t="str">
        <f t="shared" si="1"/>
        <v/>
      </c>
    </row>
    <row r="26" spans="1:13" ht="15.6" x14ac:dyDescent="0.3">
      <c r="A26" s="2"/>
      <c r="B26" s="2"/>
      <c r="C26" s="2"/>
      <c r="D26" s="2"/>
      <c r="E26" s="2"/>
      <c r="F26" s="2"/>
      <c r="G26" s="2"/>
      <c r="H26" s="2">
        <f t="shared" si="0"/>
        <v>0</v>
      </c>
      <c r="I26" s="2"/>
      <c r="J26" s="2"/>
      <c r="K26" s="2"/>
      <c r="L26" s="2"/>
      <c r="M26" s="8" t="str">
        <f t="shared" si="1"/>
        <v/>
      </c>
    </row>
    <row r="27" spans="1:13" ht="15.6" x14ac:dyDescent="0.3">
      <c r="A27" s="2"/>
      <c r="B27" s="2"/>
      <c r="C27" s="2"/>
      <c r="D27" s="2"/>
      <c r="E27" s="2"/>
      <c r="F27" s="2"/>
      <c r="G27" s="2"/>
      <c r="H27" s="2">
        <f t="shared" si="0"/>
        <v>0</v>
      </c>
      <c r="I27" s="2"/>
      <c r="J27" s="2"/>
      <c r="K27" s="2"/>
      <c r="L27" s="2"/>
      <c r="M27" s="8" t="str">
        <f t="shared" si="1"/>
        <v/>
      </c>
    </row>
    <row r="28" spans="1:13" ht="15.6" x14ac:dyDescent="0.3">
      <c r="A28" s="2"/>
      <c r="B28" s="2"/>
      <c r="C28" s="2"/>
      <c r="D28" s="2"/>
      <c r="E28" s="2"/>
      <c r="F28" s="2"/>
      <c r="G28" s="2"/>
      <c r="H28" s="2">
        <f t="shared" si="0"/>
        <v>0</v>
      </c>
      <c r="I28" s="2"/>
      <c r="J28" s="2"/>
      <c r="K28" s="2"/>
      <c r="L28" s="2"/>
      <c r="M28" s="8" t="str">
        <f t="shared" si="1"/>
        <v/>
      </c>
    </row>
    <row r="29" spans="1:13" ht="15.6" x14ac:dyDescent="0.3">
      <c r="A29" s="2"/>
      <c r="B29" s="2"/>
      <c r="C29" s="2"/>
      <c r="D29" s="2"/>
      <c r="E29" s="2"/>
      <c r="F29" s="2"/>
      <c r="G29" s="2"/>
      <c r="H29" s="2">
        <f t="shared" si="0"/>
        <v>0</v>
      </c>
      <c r="I29" s="2"/>
      <c r="J29" s="2"/>
      <c r="K29" s="2"/>
      <c r="L29" s="2"/>
      <c r="M29" s="8" t="str">
        <f t="shared" si="1"/>
        <v/>
      </c>
    </row>
    <row r="30" spans="1:13" ht="15.6" x14ac:dyDescent="0.3">
      <c r="A30" s="2"/>
      <c r="B30" s="2"/>
      <c r="C30" s="2"/>
      <c r="D30" s="2"/>
      <c r="E30" s="2"/>
      <c r="F30" s="2"/>
      <c r="G30" s="2"/>
      <c r="H30" s="2">
        <f t="shared" si="0"/>
        <v>0</v>
      </c>
      <c r="I30" s="2"/>
      <c r="J30" s="2"/>
      <c r="K30" s="2"/>
      <c r="L30" s="2"/>
      <c r="M30" s="8" t="str">
        <f t="shared" si="1"/>
        <v/>
      </c>
    </row>
    <row r="31" spans="1:13" ht="15.6" x14ac:dyDescent="0.3">
      <c r="A31" s="2"/>
      <c r="B31" s="2"/>
      <c r="C31" s="2"/>
      <c r="D31" s="2"/>
      <c r="E31" s="2"/>
      <c r="F31" s="2"/>
      <c r="G31" s="2"/>
      <c r="H31" s="2">
        <f t="shared" si="0"/>
        <v>0</v>
      </c>
      <c r="I31" s="2"/>
      <c r="J31" s="2"/>
      <c r="K31" s="2"/>
      <c r="L31" s="2"/>
      <c r="M31" s="8" t="str">
        <f t="shared" si="1"/>
        <v/>
      </c>
    </row>
    <row r="32" spans="1:13" ht="15.6" x14ac:dyDescent="0.3">
      <c r="A32" s="2"/>
      <c r="B32" s="2"/>
      <c r="C32" s="2"/>
      <c r="D32" s="2"/>
      <c r="E32" s="2"/>
      <c r="F32" s="2"/>
      <c r="G32" s="2"/>
      <c r="H32" s="2">
        <f t="shared" si="0"/>
        <v>0</v>
      </c>
      <c r="I32" s="2"/>
      <c r="J32" s="2"/>
      <c r="K32" s="2"/>
      <c r="L32" s="2"/>
      <c r="M32" s="8" t="str">
        <f t="shared" si="1"/>
        <v/>
      </c>
    </row>
    <row r="33" spans="1:13" ht="15.6" x14ac:dyDescent="0.3">
      <c r="A33" s="2"/>
      <c r="B33" s="2"/>
      <c r="C33" s="2"/>
      <c r="D33" s="2"/>
      <c r="E33" s="2"/>
      <c r="F33" s="2"/>
      <c r="G33" s="2"/>
      <c r="H33" s="2">
        <f t="shared" si="0"/>
        <v>0</v>
      </c>
      <c r="I33" s="2"/>
      <c r="J33" s="2"/>
      <c r="K33" s="2"/>
      <c r="L33" s="2"/>
      <c r="M33" s="8" t="str">
        <f t="shared" si="1"/>
        <v/>
      </c>
    </row>
    <row r="34" spans="1:13" ht="15.6" x14ac:dyDescent="0.3">
      <c r="A34" s="2"/>
      <c r="B34" s="2"/>
      <c r="C34" s="2"/>
      <c r="D34" s="2"/>
      <c r="E34" s="2"/>
      <c r="F34" s="2"/>
      <c r="G34" s="2"/>
      <c r="H34" s="2">
        <f t="shared" si="0"/>
        <v>0</v>
      </c>
      <c r="I34" s="2"/>
      <c r="J34" s="2"/>
      <c r="K34" s="2"/>
      <c r="L34" s="2"/>
      <c r="M34" s="8" t="str">
        <f t="shared" si="1"/>
        <v/>
      </c>
    </row>
    <row r="35" spans="1:13" ht="15.6" x14ac:dyDescent="0.3">
      <c r="A35" s="2"/>
      <c r="B35" s="2"/>
      <c r="C35" s="2"/>
      <c r="D35" s="2"/>
      <c r="E35" s="2"/>
      <c r="F35" s="2"/>
      <c r="G35" s="2"/>
      <c r="H35" s="2">
        <f t="shared" si="0"/>
        <v>0</v>
      </c>
      <c r="I35" s="2"/>
      <c r="J35" s="2"/>
      <c r="K35" s="2"/>
      <c r="L35" s="2"/>
      <c r="M35" s="8" t="str">
        <f t="shared" si="1"/>
        <v/>
      </c>
    </row>
    <row r="36" spans="1:13" ht="15.6" x14ac:dyDescent="0.3">
      <c r="A36" s="2"/>
      <c r="B36" s="2"/>
      <c r="C36" s="2"/>
      <c r="D36" s="2"/>
      <c r="E36" s="2"/>
      <c r="F36" s="2"/>
      <c r="G36" s="2"/>
      <c r="H36" s="2">
        <f t="shared" si="0"/>
        <v>0</v>
      </c>
      <c r="I36" s="2"/>
      <c r="J36" s="2"/>
      <c r="K36" s="2"/>
      <c r="L36" s="2"/>
      <c r="M36" s="8" t="str">
        <f t="shared" si="1"/>
        <v/>
      </c>
    </row>
    <row r="37" spans="1:13" ht="15.6" x14ac:dyDescent="0.3">
      <c r="A37" s="2"/>
      <c r="B37" s="2"/>
      <c r="C37" s="2"/>
      <c r="D37" s="2"/>
      <c r="E37" s="2"/>
      <c r="F37" s="2"/>
      <c r="G37" s="2"/>
      <c r="H37" s="2">
        <f t="shared" si="0"/>
        <v>0</v>
      </c>
      <c r="I37" s="2"/>
      <c r="J37" s="2"/>
      <c r="K37" s="2"/>
      <c r="L37" s="2"/>
      <c r="M37" s="8" t="str">
        <f t="shared" si="1"/>
        <v/>
      </c>
    </row>
    <row r="38" spans="1:13" ht="15.6" x14ac:dyDescent="0.3">
      <c r="A38" s="2"/>
      <c r="B38" s="2"/>
      <c r="C38" s="2"/>
      <c r="D38" s="2"/>
      <c r="E38" s="2"/>
      <c r="F38" s="2"/>
      <c r="G38" s="2"/>
      <c r="H38" s="2">
        <f t="shared" si="0"/>
        <v>0</v>
      </c>
      <c r="I38" s="2"/>
      <c r="J38" s="2"/>
      <c r="K38" s="2"/>
      <c r="L38" s="2"/>
      <c r="M38" s="8" t="str">
        <f t="shared" si="1"/>
        <v/>
      </c>
    </row>
    <row r="39" spans="1:13" ht="15.6" x14ac:dyDescent="0.3">
      <c r="A39" s="2"/>
      <c r="B39" s="2"/>
      <c r="C39" s="2"/>
      <c r="D39" s="2"/>
      <c r="E39" s="2"/>
      <c r="F39" s="2"/>
      <c r="G39" s="2"/>
      <c r="H39" s="2">
        <f t="shared" si="0"/>
        <v>0</v>
      </c>
      <c r="I39" s="2"/>
      <c r="J39" s="2"/>
      <c r="K39" s="2"/>
      <c r="L39" s="2"/>
      <c r="M39" s="8" t="str">
        <f t="shared" si="1"/>
        <v/>
      </c>
    </row>
    <row r="40" spans="1:13" ht="15.6" x14ac:dyDescent="0.3">
      <c r="A40" s="2"/>
      <c r="B40" s="2"/>
      <c r="C40" s="2"/>
      <c r="D40" s="2"/>
      <c r="E40" s="2"/>
      <c r="F40" s="2"/>
      <c r="G40" s="2"/>
      <c r="H40" s="2">
        <f t="shared" si="0"/>
        <v>0</v>
      </c>
      <c r="I40" s="2"/>
      <c r="J40" s="2"/>
      <c r="K40" s="2"/>
      <c r="L40" s="2"/>
      <c r="M40" s="8" t="str">
        <f t="shared" si="1"/>
        <v/>
      </c>
    </row>
    <row r="41" spans="1:13" ht="15.6" x14ac:dyDescent="0.3">
      <c r="A41" s="2"/>
      <c r="B41" s="2"/>
      <c r="C41" s="2"/>
      <c r="D41" s="2"/>
      <c r="E41" s="2"/>
      <c r="F41" s="2"/>
      <c r="G41" s="2"/>
      <c r="H41" s="2">
        <f t="shared" si="0"/>
        <v>0</v>
      </c>
      <c r="I41" s="2"/>
      <c r="J41" s="2"/>
      <c r="K41" s="2"/>
      <c r="L41" s="2"/>
      <c r="M41" s="8" t="str">
        <f t="shared" si="1"/>
        <v/>
      </c>
    </row>
    <row r="42" spans="1:13" ht="15.6" x14ac:dyDescent="0.3">
      <c r="A42" s="2"/>
      <c r="B42" s="2"/>
      <c r="C42" s="2"/>
      <c r="D42" s="2"/>
      <c r="E42" s="2"/>
      <c r="F42" s="2"/>
      <c r="G42" s="2"/>
      <c r="H42" s="2">
        <f t="shared" si="0"/>
        <v>0</v>
      </c>
      <c r="I42" s="2"/>
      <c r="J42" s="2"/>
      <c r="K42" s="2"/>
      <c r="L42" s="2"/>
      <c r="M42" s="8" t="str">
        <f t="shared" si="1"/>
        <v/>
      </c>
    </row>
    <row r="43" spans="1:13" ht="15.6" x14ac:dyDescent="0.3">
      <c r="A43" s="2"/>
      <c r="B43" s="2"/>
      <c r="C43" s="2"/>
      <c r="D43" s="2"/>
      <c r="E43" s="2"/>
      <c r="F43" s="2"/>
      <c r="G43" s="2"/>
      <c r="H43" s="2">
        <f t="shared" si="0"/>
        <v>0</v>
      </c>
      <c r="I43" s="2"/>
      <c r="J43" s="2"/>
      <c r="K43" s="2"/>
      <c r="L43" s="2"/>
      <c r="M43" s="8" t="str">
        <f t="shared" si="1"/>
        <v/>
      </c>
    </row>
    <row r="44" spans="1:13" ht="15.6" x14ac:dyDescent="0.3">
      <c r="A44" s="2"/>
      <c r="B44" s="2"/>
      <c r="C44" s="2"/>
      <c r="D44" s="2"/>
      <c r="E44" s="2"/>
      <c r="F44" s="2"/>
      <c r="G44" s="2"/>
      <c r="H44" s="2">
        <f t="shared" si="0"/>
        <v>0</v>
      </c>
      <c r="I44" s="2"/>
      <c r="J44" s="2"/>
      <c r="K44" s="2"/>
      <c r="L44" s="2"/>
      <c r="M44" s="8" t="str">
        <f t="shared" si="1"/>
        <v/>
      </c>
    </row>
    <row r="45" spans="1:13" ht="15.6" x14ac:dyDescent="0.3">
      <c r="A45" s="2"/>
      <c r="B45" s="2"/>
      <c r="C45" s="2"/>
      <c r="D45" s="2"/>
      <c r="E45" s="2"/>
      <c r="F45" s="2"/>
      <c r="G45" s="2"/>
      <c r="H45" s="2">
        <f t="shared" si="0"/>
        <v>0</v>
      </c>
      <c r="I45" s="2"/>
      <c r="J45" s="2"/>
      <c r="K45" s="2"/>
      <c r="L45" s="2"/>
      <c r="M45" s="8" t="str">
        <f t="shared" si="1"/>
        <v/>
      </c>
    </row>
    <row r="46" spans="1:13" ht="15.6" x14ac:dyDescent="0.3">
      <c r="A46" s="2"/>
      <c r="B46" s="2"/>
      <c r="C46" s="2"/>
      <c r="D46" s="2"/>
      <c r="E46" s="2"/>
      <c r="F46" s="2"/>
      <c r="G46" s="2"/>
      <c r="H46" s="2">
        <f t="shared" si="0"/>
        <v>0</v>
      </c>
      <c r="I46" s="2"/>
      <c r="J46" s="2"/>
      <c r="K46" s="2"/>
      <c r="L46" s="2"/>
      <c r="M46" s="8" t="str">
        <f t="shared" si="1"/>
        <v/>
      </c>
    </row>
    <row r="47" spans="1:13" ht="15.6" x14ac:dyDescent="0.3">
      <c r="A47" s="2"/>
      <c r="B47" s="2"/>
      <c r="C47" s="2"/>
      <c r="D47" s="2"/>
      <c r="E47" s="2"/>
      <c r="F47" s="2"/>
      <c r="G47" s="2"/>
      <c r="H47" s="2">
        <f t="shared" si="0"/>
        <v>0</v>
      </c>
      <c r="I47" s="2"/>
      <c r="J47" s="2"/>
      <c r="K47" s="2"/>
      <c r="L47" s="2"/>
      <c r="M47" s="8" t="str">
        <f t="shared" si="1"/>
        <v/>
      </c>
    </row>
    <row r="48" spans="1:13" ht="15.6" x14ac:dyDescent="0.3">
      <c r="A48" s="2"/>
      <c r="B48" s="2"/>
      <c r="C48" s="2"/>
      <c r="D48" s="2"/>
      <c r="E48" s="2"/>
      <c r="F48" s="2"/>
      <c r="G48" s="2"/>
      <c r="H48" s="2">
        <f t="shared" si="0"/>
        <v>0</v>
      </c>
      <c r="I48" s="2"/>
      <c r="J48" s="2"/>
      <c r="K48" s="2"/>
      <c r="L48" s="2"/>
      <c r="M48" s="8" t="str">
        <f t="shared" si="1"/>
        <v/>
      </c>
    </row>
    <row r="49" spans="1:13" ht="15.6" x14ac:dyDescent="0.3">
      <c r="A49" s="2"/>
      <c r="B49" s="2"/>
      <c r="C49" s="2"/>
      <c r="D49" s="2"/>
      <c r="E49" s="2"/>
      <c r="F49" s="2"/>
      <c r="G49" s="2"/>
      <c r="H49" s="2">
        <f t="shared" si="0"/>
        <v>0</v>
      </c>
      <c r="I49" s="2"/>
      <c r="J49" s="2"/>
      <c r="K49" s="2"/>
      <c r="L49" s="2"/>
      <c r="M49" s="8" t="str">
        <f t="shared" si="1"/>
        <v/>
      </c>
    </row>
    <row r="50" spans="1:13" ht="15.6" x14ac:dyDescent="0.3">
      <c r="A50" s="2"/>
      <c r="B50" s="2"/>
      <c r="C50" s="2"/>
      <c r="D50" s="2"/>
      <c r="E50" s="2"/>
      <c r="F50" s="2"/>
      <c r="G50" s="2"/>
      <c r="H50" s="2">
        <f t="shared" si="0"/>
        <v>0</v>
      </c>
      <c r="I50" s="2"/>
      <c r="J50" s="2"/>
      <c r="K50" s="2"/>
      <c r="L50" s="2"/>
      <c r="M50" s="8" t="str">
        <f t="shared" si="1"/>
        <v/>
      </c>
    </row>
    <row r="51" spans="1:13" x14ac:dyDescent="0.3">
      <c r="A51" s="1"/>
      <c r="B51" s="1"/>
      <c r="C51" s="1"/>
      <c r="D51" s="1"/>
      <c r="E51" s="1" t="s">
        <v>6</v>
      </c>
      <c r="F51" s="2">
        <f>SUM(F6:F50)</f>
        <v>0</v>
      </c>
      <c r="G51" s="4"/>
      <c r="H51" s="2">
        <f>SUM(H6:H50)</f>
        <v>0</v>
      </c>
      <c r="I51" s="3">
        <v>0</v>
      </c>
      <c r="J51" s="2">
        <v>0</v>
      </c>
      <c r="K51" s="2">
        <v>0</v>
      </c>
      <c r="L51" s="2">
        <v>0</v>
      </c>
    </row>
  </sheetData>
  <printOptions horizontalCentered="1" verticalCentered="1"/>
  <pageMargins left="0.11811023622047245" right="0.11811023622047245" top="0" bottom="0" header="0.31496062992125984" footer="0.31496062992125984"/>
  <pageSetup paperSize="9" scale="6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6A666-37B3-4AAB-B609-198727F3B110}">
  <sheetPr>
    <pageSetUpPr fitToPage="1"/>
  </sheetPr>
  <dimension ref="A1:K50"/>
  <sheetViews>
    <sheetView showZeros="0" tabSelected="1" zoomScaleNormal="100" workbookViewId="0">
      <selection activeCell="D3" sqref="D3"/>
    </sheetView>
  </sheetViews>
  <sheetFormatPr baseColWidth="10" defaultRowHeight="14.4" x14ac:dyDescent="0.3"/>
  <cols>
    <col min="1" max="1" width="20.77734375" style="1" bestFit="1" customWidth="1"/>
    <col min="2" max="3" width="19.109375" style="1" bestFit="1" customWidth="1"/>
    <col min="4" max="5" width="18.109375" style="1" bestFit="1" customWidth="1"/>
    <col min="6" max="7" width="15.6640625" style="1" bestFit="1" customWidth="1"/>
    <col min="8" max="8" width="11.5546875" style="1"/>
    <col min="9" max="9" width="15.6640625" style="1" bestFit="1" customWidth="1"/>
    <col min="10" max="16384" width="11.5546875" style="1"/>
  </cols>
  <sheetData>
    <row r="1" spans="1:11" x14ac:dyDescent="0.3">
      <c r="A1" s="9" t="s">
        <v>15</v>
      </c>
    </row>
    <row r="3" spans="1:11" x14ac:dyDescent="0.3">
      <c r="A3" s="10" t="s">
        <v>16</v>
      </c>
    </row>
    <row r="5" spans="1:11" ht="15.6" x14ac:dyDescent="0.3">
      <c r="A5" s="11" t="s">
        <v>17</v>
      </c>
      <c r="B5" s="12" t="str">
        <f>IF(ISNA(VLOOKUP($B$3,Feuil3!$A$2:$L$15,2,0))," ",VLOOKUP($B$3,Feuil3!$A$2:$L$15,2,0))</f>
        <v xml:space="preserve"> </v>
      </c>
      <c r="C5" s="12" t="str">
        <f>IF(ISNA(VLOOKUP($B$3,Feuil3!$A$2:$L$15,3,0))," ",VLOOKUP($B$3,Feuil3!$A$2:$L$15,3,0))</f>
        <v xml:space="preserve"> </v>
      </c>
      <c r="D5" s="12" t="str">
        <f>IF(ISNA(VLOOKUP($B$3,Feuil3!$A$2:$L$15,4,0))," ",VLOOKUP($B$3,Feuil3!$A$2:$L$15,4,0))</f>
        <v xml:space="preserve"> </v>
      </c>
      <c r="E5" s="12" t="str">
        <f>IF(ISNA(VLOOKUP($B$3,Feuil3!$A$2:$L$15,5,0))," ",VLOOKUP($B$3,Feuil3!$A$2:$L$15,5,0))</f>
        <v xml:space="preserve"> </v>
      </c>
      <c r="F5" s="12" t="str">
        <f>IF(ISNA(VLOOKUP($B$3,Feuil3!$A$2:$L$15,6,0))," ",VLOOKUP($B$3,Feuil3!$A$2:$L$15,6,0))</f>
        <v xml:space="preserve"> </v>
      </c>
      <c r="G5" s="12" t="str">
        <f>IF(ISNA(VLOOKUP($B$3,Feuil3!$A$2:$L$15,7,0))," ",VLOOKUP($B$3,Feuil3!$A$2:$L$15,7,0))</f>
        <v xml:space="preserve"> </v>
      </c>
      <c r="H5" s="12" t="str">
        <f>IF(ISNA(VLOOKUP($B$3,Feuil3!$A$2:$L$15,8,0))," ",VLOOKUP($B$3,Feuil3!$A$2:$L$15,8,0))</f>
        <v xml:space="preserve"> </v>
      </c>
      <c r="I5" s="12" t="str">
        <f>IF(ISNA(VLOOKUP($B$3,Feuil3!$A$2:$L$15,9,0))," ",VLOOKUP($B$3,Feuil3!$A$2:$L$15,9,0))</f>
        <v xml:space="preserve"> </v>
      </c>
      <c r="J5" s="12" t="s">
        <v>6</v>
      </c>
      <c r="K5" s="12" t="s">
        <v>18</v>
      </c>
    </row>
    <row r="6" spans="1:11" x14ac:dyDescent="0.3">
      <c r="A6" s="2">
        <f>+'remise chq vacances'!L6</f>
        <v>0</v>
      </c>
      <c r="B6" s="1">
        <v>0</v>
      </c>
      <c r="E6" s="1">
        <v>0</v>
      </c>
      <c r="J6" s="1">
        <f>SUM(B6:I6)</f>
        <v>0</v>
      </c>
      <c r="K6" s="1">
        <f>+J6-A6</f>
        <v>0</v>
      </c>
    </row>
    <row r="7" spans="1:11" x14ac:dyDescent="0.3">
      <c r="A7" s="2">
        <f>+'remise chq vacances'!L7</f>
        <v>0</v>
      </c>
      <c r="J7" s="1">
        <f t="shared" ref="J7:J50" si="0">SUM(B7:I7)</f>
        <v>0</v>
      </c>
      <c r="K7" s="1">
        <f t="shared" ref="K7:K50" si="1">+J7-A7</f>
        <v>0</v>
      </c>
    </row>
    <row r="8" spans="1:11" x14ac:dyDescent="0.3">
      <c r="A8" s="2">
        <f>+'remise chq vacances'!L8</f>
        <v>0</v>
      </c>
      <c r="J8" s="1">
        <f t="shared" si="0"/>
        <v>0</v>
      </c>
      <c r="K8" s="1">
        <f t="shared" si="1"/>
        <v>0</v>
      </c>
    </row>
    <row r="9" spans="1:11" x14ac:dyDescent="0.3">
      <c r="A9" s="2">
        <f>+'remise chq vacances'!L9</f>
        <v>0</v>
      </c>
      <c r="J9" s="1">
        <f t="shared" si="0"/>
        <v>0</v>
      </c>
      <c r="K9" s="1">
        <f t="shared" si="1"/>
        <v>0</v>
      </c>
    </row>
    <row r="10" spans="1:11" x14ac:dyDescent="0.3">
      <c r="A10" s="2">
        <f>+'remise chq vacances'!L10</f>
        <v>0</v>
      </c>
      <c r="J10" s="1">
        <f t="shared" si="0"/>
        <v>0</v>
      </c>
      <c r="K10" s="1">
        <f t="shared" si="1"/>
        <v>0</v>
      </c>
    </row>
    <row r="11" spans="1:11" x14ac:dyDescent="0.3">
      <c r="A11" s="2">
        <f>+'remise chq vacances'!L11</f>
        <v>0</v>
      </c>
      <c r="J11" s="1">
        <f t="shared" si="0"/>
        <v>0</v>
      </c>
      <c r="K11" s="1">
        <f t="shared" si="1"/>
        <v>0</v>
      </c>
    </row>
    <row r="12" spans="1:11" x14ac:dyDescent="0.3">
      <c r="A12" s="2">
        <f>+'remise chq vacances'!L12</f>
        <v>0</v>
      </c>
      <c r="J12" s="1">
        <f t="shared" si="0"/>
        <v>0</v>
      </c>
      <c r="K12" s="1">
        <f t="shared" si="1"/>
        <v>0</v>
      </c>
    </row>
    <row r="13" spans="1:11" x14ac:dyDescent="0.3">
      <c r="A13" s="2">
        <f>+'remise chq vacances'!L13</f>
        <v>0</v>
      </c>
      <c r="J13" s="1">
        <f t="shared" si="0"/>
        <v>0</v>
      </c>
      <c r="K13" s="1">
        <f t="shared" si="1"/>
        <v>0</v>
      </c>
    </row>
    <row r="14" spans="1:11" x14ac:dyDescent="0.3">
      <c r="A14" s="2">
        <f>+'remise chq vacances'!L14</f>
        <v>0</v>
      </c>
      <c r="J14" s="1">
        <f t="shared" si="0"/>
        <v>0</v>
      </c>
      <c r="K14" s="1">
        <f t="shared" si="1"/>
        <v>0</v>
      </c>
    </row>
    <row r="15" spans="1:11" x14ac:dyDescent="0.3">
      <c r="A15" s="2">
        <f>+'remise chq vacances'!L15</f>
        <v>0</v>
      </c>
      <c r="J15" s="1">
        <f t="shared" si="0"/>
        <v>0</v>
      </c>
      <c r="K15" s="1">
        <f t="shared" si="1"/>
        <v>0</v>
      </c>
    </row>
    <row r="16" spans="1:11" x14ac:dyDescent="0.3">
      <c r="A16" s="2">
        <f>+'remise chq vacances'!L16</f>
        <v>0</v>
      </c>
      <c r="J16" s="1">
        <f t="shared" si="0"/>
        <v>0</v>
      </c>
      <c r="K16" s="1">
        <f t="shared" si="1"/>
        <v>0</v>
      </c>
    </row>
    <row r="17" spans="1:11" x14ac:dyDescent="0.3">
      <c r="A17" s="2">
        <f>+'remise chq vacances'!L17</f>
        <v>0</v>
      </c>
      <c r="J17" s="1">
        <f t="shared" si="0"/>
        <v>0</v>
      </c>
      <c r="K17" s="1">
        <f t="shared" si="1"/>
        <v>0</v>
      </c>
    </row>
    <row r="18" spans="1:11" x14ac:dyDescent="0.3">
      <c r="A18" s="2">
        <f>+'remise chq vacances'!L18</f>
        <v>0</v>
      </c>
      <c r="J18" s="1">
        <f t="shared" si="0"/>
        <v>0</v>
      </c>
      <c r="K18" s="1">
        <f t="shared" si="1"/>
        <v>0</v>
      </c>
    </row>
    <row r="19" spans="1:11" x14ac:dyDescent="0.3">
      <c r="A19" s="2">
        <f>+'remise chq vacances'!L19</f>
        <v>0</v>
      </c>
      <c r="J19" s="1">
        <f t="shared" si="0"/>
        <v>0</v>
      </c>
      <c r="K19" s="1">
        <f t="shared" si="1"/>
        <v>0</v>
      </c>
    </row>
    <row r="20" spans="1:11" x14ac:dyDescent="0.3">
      <c r="A20" s="2">
        <f>+'remise chq vacances'!L20</f>
        <v>0</v>
      </c>
      <c r="J20" s="1">
        <f t="shared" si="0"/>
        <v>0</v>
      </c>
      <c r="K20" s="1">
        <f t="shared" si="1"/>
        <v>0</v>
      </c>
    </row>
    <row r="21" spans="1:11" x14ac:dyDescent="0.3">
      <c r="A21" s="2">
        <f>+'remise chq vacances'!L21</f>
        <v>0</v>
      </c>
      <c r="J21" s="1">
        <f t="shared" si="0"/>
        <v>0</v>
      </c>
      <c r="K21" s="1">
        <f t="shared" si="1"/>
        <v>0</v>
      </c>
    </row>
    <row r="22" spans="1:11" x14ac:dyDescent="0.3">
      <c r="A22" s="2">
        <f>+'remise chq vacances'!L22</f>
        <v>0</v>
      </c>
      <c r="J22" s="1">
        <f t="shared" si="0"/>
        <v>0</v>
      </c>
      <c r="K22" s="1">
        <f t="shared" si="1"/>
        <v>0</v>
      </c>
    </row>
    <row r="23" spans="1:11" x14ac:dyDescent="0.3">
      <c r="A23" s="2">
        <f>+'remise chq vacances'!L23</f>
        <v>0</v>
      </c>
      <c r="J23" s="1">
        <f t="shared" si="0"/>
        <v>0</v>
      </c>
      <c r="K23" s="1">
        <f t="shared" si="1"/>
        <v>0</v>
      </c>
    </row>
    <row r="24" spans="1:11" x14ac:dyDescent="0.3">
      <c r="A24" s="2">
        <f>+'remise chq vacances'!L24</f>
        <v>0</v>
      </c>
      <c r="J24" s="1">
        <f t="shared" si="0"/>
        <v>0</v>
      </c>
      <c r="K24" s="1">
        <f t="shared" si="1"/>
        <v>0</v>
      </c>
    </row>
    <row r="25" spans="1:11" x14ac:dyDescent="0.3">
      <c r="A25" s="2">
        <f>+'remise chq vacances'!L25</f>
        <v>0</v>
      </c>
      <c r="J25" s="1">
        <f t="shared" si="0"/>
        <v>0</v>
      </c>
      <c r="K25" s="1">
        <f t="shared" si="1"/>
        <v>0</v>
      </c>
    </row>
    <row r="26" spans="1:11" x14ac:dyDescent="0.3">
      <c r="A26" s="2">
        <f>+'remise chq vacances'!L26</f>
        <v>0</v>
      </c>
      <c r="J26" s="1">
        <f t="shared" si="0"/>
        <v>0</v>
      </c>
      <c r="K26" s="1">
        <f t="shared" si="1"/>
        <v>0</v>
      </c>
    </row>
    <row r="27" spans="1:11" x14ac:dyDescent="0.3">
      <c r="A27" s="2">
        <f>+'remise chq vacances'!L27</f>
        <v>0</v>
      </c>
      <c r="J27" s="1">
        <f t="shared" si="0"/>
        <v>0</v>
      </c>
      <c r="K27" s="1">
        <f t="shared" si="1"/>
        <v>0</v>
      </c>
    </row>
    <row r="28" spans="1:11" x14ac:dyDescent="0.3">
      <c r="A28" s="2">
        <f>+'remise chq vacances'!L28</f>
        <v>0</v>
      </c>
      <c r="J28" s="1">
        <f t="shared" si="0"/>
        <v>0</v>
      </c>
      <c r="K28" s="1">
        <f t="shared" si="1"/>
        <v>0</v>
      </c>
    </row>
    <row r="29" spans="1:11" x14ac:dyDescent="0.3">
      <c r="A29" s="2">
        <f>+'remise chq vacances'!L29</f>
        <v>0</v>
      </c>
      <c r="J29" s="1">
        <f t="shared" si="0"/>
        <v>0</v>
      </c>
      <c r="K29" s="1">
        <f t="shared" si="1"/>
        <v>0</v>
      </c>
    </row>
    <row r="30" spans="1:11" x14ac:dyDescent="0.3">
      <c r="A30" s="2">
        <f>+'remise chq vacances'!L30</f>
        <v>0</v>
      </c>
      <c r="J30" s="1">
        <f t="shared" si="0"/>
        <v>0</v>
      </c>
      <c r="K30" s="1">
        <f t="shared" si="1"/>
        <v>0</v>
      </c>
    </row>
    <row r="31" spans="1:11" x14ac:dyDescent="0.3">
      <c r="A31" s="2">
        <f>+'remise chq vacances'!L31</f>
        <v>0</v>
      </c>
      <c r="J31" s="1">
        <f t="shared" si="0"/>
        <v>0</v>
      </c>
      <c r="K31" s="1">
        <f t="shared" si="1"/>
        <v>0</v>
      </c>
    </row>
    <row r="32" spans="1:11" x14ac:dyDescent="0.3">
      <c r="A32" s="2">
        <f>+'remise chq vacances'!L32</f>
        <v>0</v>
      </c>
      <c r="J32" s="1">
        <f t="shared" si="0"/>
        <v>0</v>
      </c>
      <c r="K32" s="1">
        <f t="shared" si="1"/>
        <v>0</v>
      </c>
    </row>
    <row r="33" spans="1:11" x14ac:dyDescent="0.3">
      <c r="A33" s="2">
        <f>+'remise chq vacances'!L33</f>
        <v>0</v>
      </c>
      <c r="J33" s="1">
        <f t="shared" si="0"/>
        <v>0</v>
      </c>
      <c r="K33" s="1">
        <f t="shared" si="1"/>
        <v>0</v>
      </c>
    </row>
    <row r="34" spans="1:11" x14ac:dyDescent="0.3">
      <c r="A34" s="2">
        <f>+'remise chq vacances'!L34</f>
        <v>0</v>
      </c>
      <c r="J34" s="1">
        <f t="shared" si="0"/>
        <v>0</v>
      </c>
      <c r="K34" s="1">
        <f t="shared" si="1"/>
        <v>0</v>
      </c>
    </row>
    <row r="35" spans="1:11" x14ac:dyDescent="0.3">
      <c r="A35" s="2">
        <f>+'remise chq vacances'!L35</f>
        <v>0</v>
      </c>
      <c r="J35" s="1">
        <f t="shared" si="0"/>
        <v>0</v>
      </c>
      <c r="K35" s="1">
        <f t="shared" si="1"/>
        <v>0</v>
      </c>
    </row>
    <row r="36" spans="1:11" x14ac:dyDescent="0.3">
      <c r="A36" s="2">
        <f>+'remise chq vacances'!L36</f>
        <v>0</v>
      </c>
      <c r="J36" s="1">
        <f t="shared" si="0"/>
        <v>0</v>
      </c>
      <c r="K36" s="1">
        <f t="shared" si="1"/>
        <v>0</v>
      </c>
    </row>
    <row r="37" spans="1:11" x14ac:dyDescent="0.3">
      <c r="A37" s="2">
        <f>+'remise chq vacances'!L37</f>
        <v>0</v>
      </c>
      <c r="J37" s="1">
        <f t="shared" si="0"/>
        <v>0</v>
      </c>
      <c r="K37" s="1">
        <f t="shared" si="1"/>
        <v>0</v>
      </c>
    </row>
    <row r="38" spans="1:11" x14ac:dyDescent="0.3">
      <c r="A38" s="2">
        <f>+'remise chq vacances'!L38</f>
        <v>0</v>
      </c>
      <c r="J38" s="1">
        <f t="shared" si="0"/>
        <v>0</v>
      </c>
      <c r="K38" s="1">
        <f t="shared" si="1"/>
        <v>0</v>
      </c>
    </row>
    <row r="39" spans="1:11" x14ac:dyDescent="0.3">
      <c r="A39" s="2">
        <f>+'remise chq vacances'!L39</f>
        <v>0</v>
      </c>
      <c r="J39" s="1">
        <f t="shared" si="0"/>
        <v>0</v>
      </c>
      <c r="K39" s="1">
        <f t="shared" si="1"/>
        <v>0</v>
      </c>
    </row>
    <row r="40" spans="1:11" x14ac:dyDescent="0.3">
      <c r="A40" s="2">
        <f>+'remise chq vacances'!L40</f>
        <v>0</v>
      </c>
      <c r="J40" s="1">
        <f t="shared" si="0"/>
        <v>0</v>
      </c>
      <c r="K40" s="1">
        <f t="shared" si="1"/>
        <v>0</v>
      </c>
    </row>
    <row r="41" spans="1:11" x14ac:dyDescent="0.3">
      <c r="A41" s="2">
        <f>+'remise chq vacances'!L41</f>
        <v>0</v>
      </c>
      <c r="J41" s="1">
        <f t="shared" si="0"/>
        <v>0</v>
      </c>
      <c r="K41" s="1">
        <f t="shared" si="1"/>
        <v>0</v>
      </c>
    </row>
    <row r="42" spans="1:11" x14ac:dyDescent="0.3">
      <c r="A42" s="2">
        <f>+'remise chq vacances'!L42</f>
        <v>0</v>
      </c>
      <c r="J42" s="1">
        <f t="shared" si="0"/>
        <v>0</v>
      </c>
      <c r="K42" s="1">
        <f t="shared" si="1"/>
        <v>0</v>
      </c>
    </row>
    <row r="43" spans="1:11" x14ac:dyDescent="0.3">
      <c r="A43" s="2">
        <f>+'remise chq vacances'!L43</f>
        <v>0</v>
      </c>
      <c r="J43" s="1">
        <f t="shared" si="0"/>
        <v>0</v>
      </c>
      <c r="K43" s="1">
        <f t="shared" si="1"/>
        <v>0</v>
      </c>
    </row>
    <row r="44" spans="1:11" x14ac:dyDescent="0.3">
      <c r="A44" s="2">
        <f>+'remise chq vacances'!L44</f>
        <v>0</v>
      </c>
      <c r="J44" s="1">
        <f t="shared" si="0"/>
        <v>0</v>
      </c>
      <c r="K44" s="1">
        <f t="shared" si="1"/>
        <v>0</v>
      </c>
    </row>
    <row r="45" spans="1:11" x14ac:dyDescent="0.3">
      <c r="A45" s="2">
        <f>+'remise chq vacances'!L45</f>
        <v>0</v>
      </c>
      <c r="J45" s="1">
        <f t="shared" si="0"/>
        <v>0</v>
      </c>
      <c r="K45" s="1">
        <f t="shared" si="1"/>
        <v>0</v>
      </c>
    </row>
    <row r="46" spans="1:11" x14ac:dyDescent="0.3">
      <c r="A46" s="2">
        <f>+'remise chq vacances'!L46</f>
        <v>0</v>
      </c>
      <c r="J46" s="1">
        <f t="shared" si="0"/>
        <v>0</v>
      </c>
      <c r="K46" s="1">
        <f t="shared" si="1"/>
        <v>0</v>
      </c>
    </row>
    <row r="47" spans="1:11" x14ac:dyDescent="0.3">
      <c r="A47" s="2">
        <f>+'remise chq vacances'!L47</f>
        <v>0</v>
      </c>
      <c r="J47" s="1">
        <f t="shared" si="0"/>
        <v>0</v>
      </c>
      <c r="K47" s="1">
        <f t="shared" si="1"/>
        <v>0</v>
      </c>
    </row>
    <row r="48" spans="1:11" x14ac:dyDescent="0.3">
      <c r="A48" s="2">
        <f>+'remise chq vacances'!L48</f>
        <v>0</v>
      </c>
      <c r="J48" s="1">
        <f t="shared" si="0"/>
        <v>0</v>
      </c>
      <c r="K48" s="1">
        <f t="shared" si="1"/>
        <v>0</v>
      </c>
    </row>
    <row r="49" spans="1:11" x14ac:dyDescent="0.3">
      <c r="A49" s="2">
        <f>+'remise chq vacances'!L49</f>
        <v>0</v>
      </c>
      <c r="J49" s="1">
        <f t="shared" si="0"/>
        <v>0</v>
      </c>
      <c r="K49" s="1">
        <f t="shared" si="1"/>
        <v>0</v>
      </c>
    </row>
    <row r="50" spans="1:11" x14ac:dyDescent="0.3">
      <c r="A50" s="2">
        <f>+'remise chq vacances'!L50</f>
        <v>0</v>
      </c>
      <c r="J50" s="1">
        <f t="shared" si="0"/>
        <v>0</v>
      </c>
      <c r="K50" s="1">
        <f t="shared" si="1"/>
        <v>0</v>
      </c>
    </row>
  </sheetData>
  <conditionalFormatting sqref="B5:B50">
    <cfRule type="expression" dxfId="10" priority="11">
      <formula>$B$5&lt;&gt;""</formula>
    </cfRule>
  </conditionalFormatting>
  <conditionalFormatting sqref="C5:C50">
    <cfRule type="expression" dxfId="9" priority="10">
      <formula>$C$5&lt;&gt;""</formula>
    </cfRule>
  </conditionalFormatting>
  <conditionalFormatting sqref="D5:D50">
    <cfRule type="expression" dxfId="8" priority="9">
      <formula>$D$5&lt;&gt;""</formula>
    </cfRule>
  </conditionalFormatting>
  <conditionalFormatting sqref="E6:E50">
    <cfRule type="expression" dxfId="7" priority="8">
      <formula>$E$5&lt;&gt;""</formula>
    </cfRule>
  </conditionalFormatting>
  <conditionalFormatting sqref="F5:F50">
    <cfRule type="expression" dxfId="6" priority="7">
      <formula>$F$5&lt;&gt;""</formula>
    </cfRule>
  </conditionalFormatting>
  <conditionalFormatting sqref="G5:G50">
    <cfRule type="expression" dxfId="5" priority="6">
      <formula>$B$5&lt;&gt;""</formula>
    </cfRule>
  </conditionalFormatting>
  <conditionalFormatting sqref="H5:H50">
    <cfRule type="expression" dxfId="4" priority="5">
      <formula>$B$5&lt;&gt;""</formula>
    </cfRule>
  </conditionalFormatting>
  <conditionalFormatting sqref="I5:I50">
    <cfRule type="expression" dxfId="3" priority="4">
      <formula>$B$5&lt;&gt;""</formula>
    </cfRule>
  </conditionalFormatting>
  <conditionalFormatting sqref="J5:J50">
    <cfRule type="expression" dxfId="2" priority="3">
      <formula>$B$5&lt;&gt;""</formula>
    </cfRule>
  </conditionalFormatting>
  <conditionalFormatting sqref="K5:K50">
    <cfRule type="expression" dxfId="1" priority="2">
      <formula>$B$5&lt;&gt;""</formula>
    </cfRule>
  </conditionalFormatting>
  <conditionalFormatting sqref="E5">
    <cfRule type="expression" dxfId="0" priority="1">
      <formula>$D$5&lt;&gt;""</formula>
    </cfRule>
  </conditionalFormatting>
  <printOptions horizontalCentered="1" verticalCentered="1"/>
  <pageMargins left="0.11811023622047245" right="0" top="0" bottom="0" header="0.31496062992125984" footer="0.31496062992125984"/>
  <pageSetup paperSize="9" scale="7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1AC834-1ABA-4858-A585-6E37C20F0FE6}">
          <x14:formula1>
            <xm:f>Feuil3!$A$2:$A$15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80DD5-A460-4FA4-B220-1DE0C82D11B7}">
  <dimension ref="A1:I18"/>
  <sheetViews>
    <sheetView showZeros="0" workbookViewId="0">
      <selection activeCell="C17" sqref="C17"/>
    </sheetView>
  </sheetViews>
  <sheetFormatPr baseColWidth="10" defaultRowHeight="14.4" x14ac:dyDescent="0.3"/>
  <cols>
    <col min="1" max="1" width="15.33203125" style="1" bestFit="1" customWidth="1"/>
    <col min="2" max="3" width="19.109375" style="1" bestFit="1" customWidth="1"/>
    <col min="4" max="4" width="17.33203125" style="1" bestFit="1" customWidth="1"/>
    <col min="5" max="6" width="18.109375" style="1" bestFit="1" customWidth="1"/>
    <col min="7" max="10" width="11.5546875" style="1"/>
    <col min="11" max="11" width="15.6640625" style="1" bestFit="1" customWidth="1"/>
    <col min="12" max="16384" width="11.5546875" style="1"/>
  </cols>
  <sheetData>
    <row r="1" spans="1:9" x14ac:dyDescent="0.3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1" t="s">
        <v>27</v>
      </c>
    </row>
    <row r="2" spans="1:9" x14ac:dyDescent="0.3">
      <c r="A2" s="1" t="s">
        <v>28</v>
      </c>
      <c r="B2" s="1" t="s">
        <v>29</v>
      </c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</row>
    <row r="3" spans="1:9" x14ac:dyDescent="0.3">
      <c r="A3" s="1" t="s">
        <v>35</v>
      </c>
      <c r="B3" s="1" t="s">
        <v>36</v>
      </c>
      <c r="C3" s="1" t="s">
        <v>29</v>
      </c>
      <c r="D3" s="1" t="s">
        <v>34</v>
      </c>
    </row>
    <row r="4" spans="1:9" x14ac:dyDescent="0.3">
      <c r="A4" s="1" t="s">
        <v>37</v>
      </c>
      <c r="B4" s="1" t="s">
        <v>38</v>
      </c>
      <c r="C4" s="1" t="s">
        <v>29</v>
      </c>
      <c r="D4" s="1" t="s">
        <v>31</v>
      </c>
      <c r="E4" s="1" t="s">
        <v>34</v>
      </c>
    </row>
    <row r="5" spans="1:9" x14ac:dyDescent="0.3">
      <c r="A5" s="1" t="s">
        <v>39</v>
      </c>
      <c r="B5" s="1" t="s">
        <v>36</v>
      </c>
      <c r="C5" s="1" t="s">
        <v>40</v>
      </c>
      <c r="D5" s="1" t="s">
        <v>41</v>
      </c>
      <c r="E5" s="1" t="s">
        <v>42</v>
      </c>
      <c r="F5" s="1" t="s">
        <v>34</v>
      </c>
    </row>
    <row r="6" spans="1:9" x14ac:dyDescent="0.3">
      <c r="A6" s="1" t="s">
        <v>43</v>
      </c>
      <c r="B6" s="1" t="s">
        <v>29</v>
      </c>
      <c r="C6" s="1" t="s">
        <v>30</v>
      </c>
      <c r="D6" s="1" t="s">
        <v>31</v>
      </c>
      <c r="E6" s="1" t="s">
        <v>32</v>
      </c>
      <c r="F6" s="1" t="s">
        <v>44</v>
      </c>
      <c r="G6" s="1" t="s">
        <v>45</v>
      </c>
      <c r="H6" s="1" t="s">
        <v>33</v>
      </c>
      <c r="I6" s="1" t="s">
        <v>34</v>
      </c>
    </row>
    <row r="7" spans="1:9" x14ac:dyDescent="0.3">
      <c r="A7" s="1" t="s">
        <v>46</v>
      </c>
      <c r="B7" s="1" t="s">
        <v>31</v>
      </c>
      <c r="C7" s="1" t="s">
        <v>47</v>
      </c>
      <c r="D7" s="1" t="s">
        <v>34</v>
      </c>
    </row>
    <row r="8" spans="1:9" x14ac:dyDescent="0.3">
      <c r="A8" s="1" t="s">
        <v>48</v>
      </c>
      <c r="B8" s="1" t="s">
        <v>38</v>
      </c>
      <c r="C8" s="1" t="s">
        <v>29</v>
      </c>
      <c r="D8" s="1" t="s">
        <v>30</v>
      </c>
      <c r="E8" s="1" t="s">
        <v>34</v>
      </c>
    </row>
    <row r="9" spans="1:9" x14ac:dyDescent="0.3">
      <c r="A9" s="1" t="s">
        <v>49</v>
      </c>
      <c r="B9" s="1" t="s">
        <v>29</v>
      </c>
      <c r="C9" s="1" t="s">
        <v>32</v>
      </c>
      <c r="D9" s="1" t="s">
        <v>41</v>
      </c>
      <c r="E9" s="1" t="s">
        <v>34</v>
      </c>
    </row>
    <row r="10" spans="1:9" x14ac:dyDescent="0.3">
      <c r="A10" s="1" t="s">
        <v>50</v>
      </c>
      <c r="B10" s="1" t="s">
        <v>29</v>
      </c>
      <c r="C10" s="1" t="s">
        <v>30</v>
      </c>
      <c r="D10" s="1" t="s">
        <v>31</v>
      </c>
      <c r="E10" s="1" t="s">
        <v>34</v>
      </c>
    </row>
    <row r="11" spans="1:9" x14ac:dyDescent="0.3">
      <c r="A11" s="1" t="s">
        <v>51</v>
      </c>
      <c r="B11" s="1" t="s">
        <v>36</v>
      </c>
      <c r="C11" s="1" t="s">
        <v>29</v>
      </c>
      <c r="D11" s="1" t="s">
        <v>32</v>
      </c>
      <c r="E11" s="1" t="s">
        <v>34</v>
      </c>
    </row>
    <row r="12" spans="1:9" x14ac:dyDescent="0.3">
      <c r="A12" s="13" t="s">
        <v>52</v>
      </c>
      <c r="B12" s="1" t="s">
        <v>29</v>
      </c>
      <c r="C12" s="1" t="s">
        <v>30</v>
      </c>
      <c r="D12" s="1" t="s">
        <v>40</v>
      </c>
      <c r="E12" s="1" t="s">
        <v>33</v>
      </c>
      <c r="F12" s="1" t="s">
        <v>34</v>
      </c>
    </row>
    <row r="13" spans="1:9" x14ac:dyDescent="0.3">
      <c r="A13" s="13" t="s">
        <v>53</v>
      </c>
      <c r="B13" s="1" t="s">
        <v>29</v>
      </c>
      <c r="C13" s="1" t="s">
        <v>30</v>
      </c>
      <c r="D13" s="1" t="s">
        <v>40</v>
      </c>
      <c r="E13" s="1" t="s">
        <v>38</v>
      </c>
      <c r="F13" s="1" t="s">
        <v>44</v>
      </c>
      <c r="G13" s="1" t="s">
        <v>34</v>
      </c>
    </row>
    <row r="14" spans="1:9" x14ac:dyDescent="0.3">
      <c r="A14" s="1" t="s">
        <v>54</v>
      </c>
      <c r="B14" s="1" t="s">
        <v>38</v>
      </c>
      <c r="C14" s="1" t="s">
        <v>36</v>
      </c>
      <c r="D14" s="1" t="s">
        <v>32</v>
      </c>
      <c r="E14" s="1" t="s">
        <v>41</v>
      </c>
      <c r="F14" s="1" t="s">
        <v>42</v>
      </c>
      <c r="G14" s="1" t="s">
        <v>34</v>
      </c>
    </row>
    <row r="15" spans="1:9" x14ac:dyDescent="0.3">
      <c r="A15" s="1" t="s">
        <v>55</v>
      </c>
      <c r="B15" s="1" t="s">
        <v>47</v>
      </c>
      <c r="C15" s="1" t="s">
        <v>34</v>
      </c>
    </row>
    <row r="18" spans="3:3" x14ac:dyDescent="0.3">
      <c r="C18" s="1">
        <v>200215</v>
      </c>
    </row>
  </sheetData>
  <sheetProtection password="C729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remise chq vacances</vt:lpstr>
      <vt:lpstr>DETAIL FONCTIONNEMENT</vt:lpstr>
      <vt:lpstr>Feuil3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 Penon</dc:creator>
  <cp:lastModifiedBy>Philippe Anconetti</cp:lastModifiedBy>
  <cp:lastPrinted>2017-09-17T16:30:38Z</cp:lastPrinted>
  <dcterms:created xsi:type="dcterms:W3CDTF">2017-09-01T16:00:06Z</dcterms:created>
  <dcterms:modified xsi:type="dcterms:W3CDTF">2017-09-17T16:30:46Z</dcterms:modified>
</cp:coreProperties>
</file>