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20730" windowHeight="11160" tabRatio="789" firstSheet="1" activeTab="1"/>
  </bookViews>
  <sheets>
    <sheet name="CDC Féminin 2020" sheetId="1" state="hidden" r:id="rId1"/>
    <sheet name="ACCUEIL" sheetId="6" r:id="rId2"/>
    <sheet name="MATCH 1" sheetId="2" r:id="rId3"/>
    <sheet name="MATCH 2" sheetId="7" r:id="rId4"/>
    <sheet name="MATCH 3" sheetId="8" r:id="rId5"/>
    <sheet name="MATCH 4" sheetId="9" r:id="rId6"/>
    <sheet name="MATCH 5" sheetId="10" r:id="rId7"/>
    <sheet name="JURY" sheetId="11" r:id="rId8"/>
  </sheets>
  <definedNames>
    <definedName name="_xlnm.Print_Area" localSheetId="0">'CDC Féminin 2020'!$A$1:$T$84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/>
  <c r="C2" i="9"/>
  <c r="M27" i="11"/>
  <c r="I26"/>
  <c r="P25"/>
  <c r="M23"/>
  <c r="P19"/>
  <c r="M19"/>
  <c r="I19"/>
  <c r="P18"/>
  <c r="M18"/>
  <c r="I18"/>
  <c r="C30"/>
  <c r="I30" s="1"/>
  <c r="C29"/>
  <c r="P29" s="1"/>
  <c r="C28"/>
  <c r="P28" s="1"/>
  <c r="C27"/>
  <c r="P27" s="1"/>
  <c r="C26"/>
  <c r="M26" s="1"/>
  <c r="C25"/>
  <c r="I25" s="1"/>
  <c r="C24"/>
  <c r="I24" s="1"/>
  <c r="C23"/>
  <c r="P23" s="1"/>
  <c r="A24" i="8"/>
  <c r="F99" s="1"/>
  <c r="A24" i="7"/>
  <c r="F99" s="1"/>
  <c r="A12" i="8"/>
  <c r="D99" s="1"/>
  <c r="A12" i="7"/>
  <c r="D99" s="1"/>
  <c r="P5" i="8"/>
  <c r="P5" i="9"/>
  <c r="P5" i="10"/>
  <c r="J5"/>
  <c r="J5" i="9"/>
  <c r="J5" i="8"/>
  <c r="J5" i="7"/>
  <c r="F5" i="8"/>
  <c r="F5" i="9"/>
  <c r="F5" i="10"/>
  <c r="C5" i="8"/>
  <c r="C5" i="9"/>
  <c r="C5" i="10"/>
  <c r="C5" i="7"/>
  <c r="A20" i="8"/>
  <c r="A32"/>
  <c r="A32" i="7"/>
  <c r="A20"/>
  <c r="A94" i="10"/>
  <c r="A94" i="9"/>
  <c r="A94" i="8"/>
  <c r="A94" i="7"/>
  <c r="A94" i="2"/>
  <c r="A92" i="10"/>
  <c r="A92" i="9"/>
  <c r="A92" i="8"/>
  <c r="A92" i="7"/>
  <c r="C1" i="10"/>
  <c r="C1" i="9"/>
  <c r="C1" i="8"/>
  <c r="C1" i="7"/>
  <c r="C1" i="2"/>
  <c r="A38" i="10"/>
  <c r="A38" i="9"/>
  <c r="A38" i="8"/>
  <c r="A38" i="7"/>
  <c r="A92" i="2"/>
  <c r="A24"/>
  <c r="F99" s="1"/>
  <c r="A12"/>
  <c r="D99" s="1"/>
  <c r="Q5"/>
  <c r="J5"/>
  <c r="F5"/>
  <c r="C5"/>
  <c r="A32"/>
  <c r="A20"/>
  <c r="C22" i="11"/>
  <c r="M22" s="1"/>
  <c r="C21"/>
  <c r="I21" s="1"/>
  <c r="A23" i="6"/>
  <c r="A20"/>
  <c r="C2" i="7" l="1"/>
  <c r="C2" i="8"/>
  <c r="C2" i="2"/>
  <c r="C2" i="10"/>
  <c r="P24" i="11"/>
  <c r="P21"/>
  <c r="I23"/>
  <c r="M24"/>
  <c r="M28"/>
  <c r="M21"/>
  <c r="P22"/>
  <c r="M25"/>
  <c r="P26"/>
  <c r="I28"/>
  <c r="I22"/>
  <c r="I27"/>
  <c r="A24" i="10"/>
  <c r="F99" s="1"/>
  <c r="A12" i="9"/>
  <c r="D99" s="1"/>
  <c r="P30" i="11"/>
  <c r="M30"/>
  <c r="M29"/>
  <c r="I29"/>
  <c r="A24" i="9"/>
  <c r="F99" s="1"/>
  <c r="A12" i="10"/>
  <c r="D99" s="1"/>
  <c r="C14" i="11"/>
  <c r="L14"/>
  <c r="B8" i="9" l="1"/>
  <c r="C8"/>
  <c r="D8"/>
  <c r="E8"/>
  <c r="F8"/>
  <c r="G8"/>
  <c r="H8"/>
  <c r="I8"/>
  <c r="J8"/>
  <c r="K8"/>
  <c r="L8"/>
  <c r="M8"/>
  <c r="N8"/>
  <c r="O8"/>
  <c r="P8"/>
  <c r="Q8"/>
  <c r="R8"/>
  <c r="S8"/>
  <c r="T8"/>
  <c r="B9"/>
  <c r="C9"/>
  <c r="D9"/>
  <c r="E9"/>
  <c r="F9"/>
  <c r="G9"/>
  <c r="H9"/>
  <c r="I9"/>
  <c r="J9"/>
  <c r="K9"/>
  <c r="L9"/>
  <c r="M9"/>
  <c r="N9"/>
  <c r="O9"/>
  <c r="P9"/>
  <c r="Q9"/>
  <c r="R9"/>
  <c r="S9"/>
  <c r="T9"/>
  <c r="A21"/>
  <c r="A22"/>
  <c r="B8" i="10"/>
  <c r="C8"/>
  <c r="D8"/>
  <c r="E8"/>
  <c r="F8"/>
  <c r="G8"/>
  <c r="H8"/>
  <c r="I8"/>
  <c r="J8"/>
  <c r="K8"/>
  <c r="L8"/>
  <c r="M8"/>
  <c r="N8"/>
  <c r="O8"/>
  <c r="P8"/>
  <c r="Q8"/>
  <c r="R8"/>
  <c r="S8"/>
  <c r="T8"/>
  <c r="B9"/>
  <c r="C9"/>
  <c r="D9"/>
  <c r="E9"/>
  <c r="F9"/>
  <c r="G9"/>
  <c r="H9"/>
  <c r="I9"/>
  <c r="J9"/>
  <c r="K9"/>
  <c r="L9"/>
  <c r="M9"/>
  <c r="N9"/>
  <c r="O9"/>
  <c r="P9"/>
  <c r="Q9"/>
  <c r="R9"/>
  <c r="S9"/>
  <c r="T9"/>
  <c r="H12" i="11"/>
  <c r="J12"/>
  <c r="L12"/>
  <c r="T12"/>
  <c r="R12"/>
  <c r="B8" i="8"/>
  <c r="C8"/>
  <c r="D8"/>
  <c r="E8"/>
  <c r="F8"/>
  <c r="G8"/>
  <c r="H8"/>
  <c r="I8"/>
  <c r="J8"/>
  <c r="K8"/>
  <c r="L8"/>
  <c r="M8"/>
  <c r="N8"/>
  <c r="O8"/>
  <c r="P8"/>
  <c r="Q8"/>
  <c r="R8"/>
  <c r="S8"/>
  <c r="T8"/>
  <c r="B9"/>
  <c r="C9"/>
  <c r="D9"/>
  <c r="E9"/>
  <c r="F9"/>
  <c r="G9"/>
  <c r="H9"/>
  <c r="I9"/>
  <c r="J9"/>
  <c r="K9"/>
  <c r="L9"/>
  <c r="M9"/>
  <c r="N9"/>
  <c r="O9"/>
  <c r="P9"/>
  <c r="Q9"/>
  <c r="R9"/>
  <c r="S9"/>
  <c r="T9"/>
  <c r="B9" i="7"/>
  <c r="C9"/>
  <c r="D9"/>
  <c r="E9"/>
  <c r="F9"/>
  <c r="G9"/>
  <c r="H9"/>
  <c r="I9"/>
  <c r="J9"/>
  <c r="K9"/>
  <c r="L9"/>
  <c r="M9"/>
  <c r="N9"/>
  <c r="O9"/>
  <c r="P9"/>
  <c r="Q9"/>
  <c r="R9"/>
  <c r="S9"/>
  <c r="T9"/>
  <c r="A21"/>
  <c r="A22"/>
  <c r="B8"/>
  <c r="C8"/>
  <c r="D8"/>
  <c r="E8"/>
  <c r="F8"/>
  <c r="G8"/>
  <c r="H8"/>
  <c r="I8"/>
  <c r="J8"/>
  <c r="K8"/>
  <c r="L8"/>
  <c r="M8"/>
  <c r="N8"/>
  <c r="O8"/>
  <c r="P8"/>
  <c r="Q8"/>
  <c r="R8"/>
  <c r="S8"/>
  <c r="T8"/>
  <c r="G5" i="9"/>
  <c r="F5" i="7"/>
  <c r="P5"/>
  <c r="C8" i="6"/>
  <c r="C7"/>
  <c r="B8"/>
  <c r="B7"/>
  <c r="A5" i="10" l="1"/>
  <c r="A5" i="9"/>
  <c r="A5" i="8"/>
  <c r="A5" i="7"/>
  <c r="G5" i="10"/>
  <c r="G5" i="8"/>
  <c r="G5" i="7"/>
  <c r="G5" i="2"/>
  <c r="A5"/>
  <c r="A34" i="10" l="1"/>
  <c r="A33"/>
  <c r="A22"/>
  <c r="A21"/>
  <c r="A34" i="9"/>
  <c r="A33"/>
  <c r="A34" i="8"/>
  <c r="A33"/>
  <c r="A22"/>
  <c r="A21"/>
  <c r="A34" i="7"/>
  <c r="A33"/>
  <c r="C14" i="6"/>
  <c r="A34" i="2"/>
  <c r="A33"/>
  <c r="A22"/>
  <c r="A21"/>
  <c r="C17" i="6" l="1"/>
  <c r="B93" i="2"/>
  <c r="B95" s="1"/>
  <c r="C11" i="6"/>
  <c r="B93" i="7"/>
  <c r="B95" s="1"/>
  <c r="B97" s="1"/>
  <c r="C20" i="6"/>
  <c r="C23"/>
  <c r="B93" i="8"/>
  <c r="B95" s="1"/>
  <c r="B97" s="1"/>
  <c r="B97" i="2" l="1"/>
  <c r="B93" i="9"/>
  <c r="B95" s="1"/>
  <c r="B97" s="1"/>
  <c r="B93" i="10"/>
  <c r="B95" s="1"/>
  <c r="B97" s="1"/>
  <c r="I112" i="1" l="1"/>
  <c r="I12" l="1"/>
  <c r="I24" l="1"/>
  <c r="I124" l="1"/>
  <c r="I99"/>
  <c r="I87"/>
  <c r="I74"/>
  <c r="I62"/>
  <c r="I49"/>
  <c r="I37"/>
  <c r="J93" i="7"/>
  <c r="D17" i="6"/>
  <c r="J93" i="9"/>
  <c r="J93" i="2"/>
  <c r="J93" i="10"/>
  <c r="J97" i="9" l="1"/>
  <c r="J95" i="2"/>
  <c r="D20" i="6"/>
  <c r="D11"/>
  <c r="J93" i="8"/>
  <c r="J97" s="1"/>
  <c r="J97" i="10"/>
  <c r="J95"/>
  <c r="J95" i="7"/>
  <c r="J97"/>
  <c r="J97" i="2"/>
  <c r="J95" i="9"/>
  <c r="D14" i="6"/>
  <c r="D23"/>
  <c r="J95" i="8" l="1"/>
</calcChain>
</file>

<file path=xl/sharedStrings.xml><?xml version="1.0" encoding="utf-8"?>
<sst xmlns="http://schemas.openxmlformats.org/spreadsheetml/2006/main" count="706" uniqueCount="96">
  <si>
    <r>
      <rPr>
        <b/>
        <sz val="10"/>
        <rFont val="Calibri"/>
        <family val="2"/>
      </rPr>
      <t>Fédération Française Pétanque &amp; Jeu Provençal – FFPJP</t>
    </r>
    <r>
      <rPr>
        <sz val="10"/>
        <rFont val="Calibri"/>
        <family val="2"/>
      </rPr>
      <t>, 13 rue Trigance, 13002 MARSEILLE</t>
    </r>
  </si>
  <si>
    <t>Date</t>
  </si>
  <si>
    <t>Lieu</t>
  </si>
  <si>
    <t>n° J</t>
  </si>
  <si>
    <t>Compétition</t>
  </si>
  <si>
    <t>Division</t>
  </si>
  <si>
    <t>Groupe</t>
  </si>
  <si>
    <t>muté</t>
  </si>
  <si>
    <t>1 = externe</t>
  </si>
  <si>
    <t>2 = interne</t>
  </si>
  <si>
    <t>NOM</t>
  </si>
  <si>
    <t>Prénom</t>
  </si>
  <si>
    <t>date naissance</t>
  </si>
  <si>
    <t>sexe</t>
  </si>
  <si>
    <t>N° LICENCE</t>
  </si>
  <si>
    <t>club</t>
  </si>
  <si>
    <t>Date Certificat</t>
  </si>
  <si>
    <t>Année</t>
  </si>
  <si>
    <t>clas</t>
  </si>
  <si>
    <t>Délégué</t>
  </si>
  <si>
    <t>Arbitre</t>
  </si>
  <si>
    <t>ÉQUIPE</t>
  </si>
  <si>
    <t>contre</t>
  </si>
  <si>
    <t>SCORE</t>
  </si>
  <si>
    <t>points TàT</t>
  </si>
  <si>
    <t>points D</t>
  </si>
  <si>
    <t>points T</t>
  </si>
  <si>
    <t>Capitaine</t>
  </si>
  <si>
    <t>J1</t>
  </si>
  <si>
    <t>J2</t>
  </si>
  <si>
    <t>J3</t>
  </si>
  <si>
    <t>J4</t>
  </si>
  <si>
    <t>J5</t>
  </si>
  <si>
    <t>J6</t>
  </si>
  <si>
    <t>J7</t>
  </si>
  <si>
    <t>J8</t>
  </si>
  <si>
    <r>
      <t>CD Finistère</t>
    </r>
    <r>
      <rPr>
        <sz val="10"/>
        <rFont val="Calibri"/>
        <family val="2"/>
      </rPr>
      <t>, 11 Rue du Père Gwénaël, 29470 Plougastel Daoulas</t>
    </r>
  </si>
  <si>
    <t>j1</t>
  </si>
  <si>
    <t xml:space="preserve"> </t>
  </si>
  <si>
    <t>CDC F</t>
  </si>
  <si>
    <t>A</t>
  </si>
  <si>
    <t>1er MATCH</t>
  </si>
  <si>
    <t>3ème MATCH</t>
  </si>
  <si>
    <t>Nom du CLUB</t>
  </si>
  <si>
    <t xml:space="preserve">JOURNEE du </t>
  </si>
  <si>
    <t xml:space="preserve"> LIEU </t>
  </si>
  <si>
    <t>DIVISION</t>
  </si>
  <si>
    <t>GROUPE</t>
  </si>
  <si>
    <t xml:space="preserve">Arbitre : </t>
  </si>
  <si>
    <t xml:space="preserve">Délégué : </t>
  </si>
  <si>
    <t>TOTAL</t>
  </si>
  <si>
    <t>Score</t>
  </si>
  <si>
    <t>Absence licence
mettre 1 dans cellule</t>
  </si>
  <si>
    <t>commentaire, pb de saisie</t>
  </si>
  <si>
    <t>1er match</t>
  </si>
  <si>
    <t>DETAIL DES PARTIES</t>
  </si>
  <si>
    <t>Type</t>
  </si>
  <si>
    <t>Féminin</t>
  </si>
  <si>
    <t>Séniors</t>
  </si>
  <si>
    <t>Vétérans</t>
  </si>
  <si>
    <t xml:space="preserve">Championnat par équipes : </t>
  </si>
  <si>
    <t>Feuille de licences</t>
  </si>
  <si>
    <t>5ème match</t>
  </si>
  <si>
    <t>4ème match</t>
  </si>
  <si>
    <t>3ème match</t>
  </si>
  <si>
    <t>2ème match</t>
  </si>
  <si>
    <t>2ème MATCH</t>
  </si>
  <si>
    <t>/!\ 1 feuille par rencontre</t>
  </si>
  <si>
    <t>Score des rencontres Triplettes (6  Pts le Triplette)</t>
  </si>
  <si>
    <t>Score des rencontres Triplettes (6 Pts le Triplette)</t>
  </si>
  <si>
    <t xml:space="preserve">        </t>
  </si>
  <si>
    <t>Règlement Intérieur du « CD 29 FFPJP »   -   Feuille de Jury</t>
  </si>
  <si>
    <t>Feuille  de  Jury</t>
  </si>
  <si>
    <t xml:space="preserve">Championnat Départemental
des Clubs  S+F +V   -   FINISTERE  </t>
  </si>
  <si>
    <r>
      <t>Fédération Française Pétanque &amp; Jeu Provençal – 
FFPJP</t>
    </r>
    <r>
      <rPr>
        <sz val="8"/>
        <rFont val="Calibri"/>
        <family val="2"/>
      </rPr>
      <t>, 13 rue Trigance, 13002 MARSEILLE</t>
    </r>
  </si>
  <si>
    <t xml:space="preserve"> CD29 petanque Rue père guenael 29470 
PLOUGASTEL DAOULAS</t>
  </si>
  <si>
    <t>Comité du FINISTERE</t>
  </si>
  <si>
    <t xml:space="preserve"> CDC</t>
  </si>
  <si>
    <t>Division + Groupe :</t>
  </si>
  <si>
    <t>Open</t>
  </si>
  <si>
    <t>Vétéran</t>
  </si>
  <si>
    <t>Date :</t>
  </si>
  <si>
    <t>Lieu :</t>
  </si>
  <si>
    <t>Le Jury est composé de l’arbitre (si possible), et du coach de chaque équipe du groupe (moins les concernés par l’affaire au moment de la réunion).</t>
  </si>
  <si>
    <t>NOM + Prénom</t>
  </si>
  <si>
    <t>n° licence</t>
  </si>
  <si>
    <t>Signature</t>
  </si>
  <si>
    <t>ARBITRE</t>
  </si>
  <si>
    <t>Représentant. club</t>
  </si>
  <si>
    <t>Équipe</t>
  </si>
  <si>
    <t>COACH</t>
  </si>
  <si>
    <r>
      <t xml:space="preserve">En cas d’incident, joindre un rapport dans les 48 heures : </t>
    </r>
    <r>
      <rPr>
        <b/>
        <i/>
        <sz val="8"/>
        <color rgb="FFFF0000"/>
        <rFont val="Calibri"/>
        <family val="2"/>
      </rPr>
      <t>CD29 Rue père guenael 29470 PLOUGASTEL DAOULAS</t>
    </r>
  </si>
  <si>
    <t>……………………………………………………………………….</t>
  </si>
  <si>
    <t>N° Journée</t>
  </si>
  <si>
    <t>Les cases en Bleu sont à remplir</t>
  </si>
  <si>
    <r>
      <t xml:space="preserve"> Merci de remplir cette feuille en inscrivant vos joueurs par ordre alphabétique. Cette feuille doit être envoyée par mail dès la fin de la journée à                                                                     FEMININS: cd29@petanque.fr   -  VETERANS : </t>
    </r>
    <r>
      <rPr>
        <u/>
        <sz val="10"/>
        <rFont val="Arial"/>
        <family val="2"/>
      </rPr>
      <t>jjacolot@sfr.fr</t>
    </r>
    <r>
      <rPr>
        <sz val="10"/>
        <rFont val="Arial"/>
        <family val="2"/>
      </rPr>
      <t xml:space="preserve">  -  OPEN: </t>
    </r>
    <r>
      <rPr>
        <u/>
        <sz val="10"/>
        <rFont val="Arial"/>
        <family val="2"/>
      </rPr>
      <t>cd29@petanque.fr</t>
    </r>
  </si>
</sst>
</file>

<file path=xl/styles.xml><?xml version="1.0" encoding="utf-8"?>
<styleSheet xmlns="http://schemas.openxmlformats.org/spreadsheetml/2006/main">
  <numFmts count="3">
    <numFmt numFmtId="164" formatCode="ddd\ d\ mmm\ yy"/>
    <numFmt numFmtId="165" formatCode="dd/mm/yy"/>
    <numFmt numFmtId="166" formatCode="[$-F800]dddd\,\ mmmm\ dd\,\ yyyy"/>
  </numFmts>
  <fonts count="41"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sz val="8"/>
      <color rgb="FF000000"/>
      <name val="Calibri"/>
      <family val="2"/>
    </font>
    <font>
      <sz val="8"/>
      <color rgb="FFFFFFFF"/>
      <name val="Calibri"/>
      <family val="2"/>
    </font>
    <font>
      <sz val="8"/>
      <name val="Arial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6"/>
      <name val="Calibri"/>
      <family val="2"/>
    </font>
    <font>
      <b/>
      <i/>
      <sz val="8"/>
      <name val="Calibri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Bookman Old Style"/>
      <family val="1"/>
    </font>
    <font>
      <i/>
      <shadow/>
      <sz val="24"/>
      <color rgb="FFE6F2FF"/>
      <name val="Arial Rounded MT Bold"/>
      <family val="2"/>
    </font>
    <font>
      <b/>
      <i/>
      <outline/>
      <shadow/>
      <sz val="28"/>
      <color rgb="FF1A1A1A"/>
      <name val="Times New Roman"/>
      <family val="1"/>
    </font>
    <font>
      <b/>
      <sz val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i/>
      <sz val="14"/>
      <name val="Calibri"/>
      <family val="2"/>
    </font>
    <font>
      <i/>
      <sz val="8"/>
      <color rgb="FFFF0000"/>
      <name val="Calibri"/>
      <family val="2"/>
    </font>
    <font>
      <b/>
      <i/>
      <sz val="8"/>
      <color rgb="FFFF0000"/>
      <name val="Calibri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DDDDD"/>
        <bgColor rgb="FFE6E6E6"/>
      </patternFill>
    </fill>
    <fill>
      <patternFill patternType="solid">
        <fgColor rgb="FF468C00"/>
        <bgColor rgb="FF006600"/>
      </patternFill>
    </fill>
    <fill>
      <patternFill patternType="solid">
        <fgColor rgb="FFE6E6E6"/>
        <bgColor rgb="FFDDDDDD"/>
      </patternFill>
    </fill>
    <fill>
      <patternFill patternType="solid">
        <fgColor rgb="FFFFFFFF"/>
        <bgColor rgb="FFF2FFE6"/>
      </patternFill>
    </fill>
    <fill>
      <patternFill patternType="solid">
        <fgColor rgb="FFF2FFE6"/>
        <bgColor rgb="FFFFFFFF"/>
      </patternFill>
    </fill>
    <fill>
      <patternFill patternType="solid">
        <fgColor rgb="FFCCE4FF"/>
        <bgColor rgb="FFDDDDDD"/>
      </patternFill>
    </fill>
    <fill>
      <patternFill patternType="solid">
        <fgColor rgb="FFE6F2FF"/>
        <bgColor rgb="FFE6E6E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A1A1A"/>
        <bgColor rgb="FF333300"/>
      </patternFill>
    </fill>
    <fill>
      <patternFill patternType="solid">
        <fgColor rgb="FFFFE6FF"/>
        <bgColor rgb="FFFFF2E6"/>
      </patternFill>
    </fill>
    <fill>
      <patternFill patternType="solid">
        <fgColor rgb="FFFFF2E6"/>
        <bgColor rgb="FFFFE6FF"/>
      </patternFill>
    </fill>
    <fill>
      <patternFill patternType="solid">
        <fgColor rgb="FFDCDCDC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9389629810485"/>
        <bgColor rgb="FFE6E6E6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DCDCDC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FF2E6"/>
      </patternFill>
    </fill>
    <fill>
      <patternFill patternType="solid">
        <fgColor theme="0"/>
        <bgColor rgb="FFFFE6FF"/>
      </patternFill>
    </fill>
    <fill>
      <patternFill patternType="solid">
        <fgColor theme="0"/>
        <bgColor rgb="FFFFFFFF"/>
      </patternFill>
    </fill>
  </fills>
  <borders count="1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48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54" xfId="0" applyFont="1" applyFill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Protection="1"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14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5" borderId="29" xfId="0" applyFont="1" applyFill="1" applyBorder="1" applyAlignment="1" applyProtection="1">
      <alignment horizontal="center" vertical="center" shrinkToFit="1"/>
      <protection locked="0"/>
    </xf>
    <xf numFmtId="0" fontId="9" fillId="5" borderId="28" xfId="0" applyFont="1" applyFill="1" applyBorder="1" applyAlignment="1" applyProtection="1">
      <alignment horizontal="center" vertical="center" shrinkToFit="1"/>
      <protection locked="0"/>
    </xf>
    <xf numFmtId="0" fontId="9" fillId="5" borderId="27" xfId="0" applyFont="1" applyFill="1" applyBorder="1" applyAlignment="1" applyProtection="1">
      <alignment horizontal="center" vertical="center" shrinkToFit="1"/>
      <protection locked="0"/>
    </xf>
    <xf numFmtId="14" fontId="8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8" fillId="6" borderId="32" xfId="0" applyFont="1" applyFill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14" fontId="8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 applyProtection="1">
      <alignment horizontal="center" vertical="center" shrinkToFit="1"/>
      <protection locked="0"/>
    </xf>
    <xf numFmtId="0" fontId="9" fillId="5" borderId="35" xfId="0" applyFont="1" applyFill="1" applyBorder="1" applyAlignment="1" applyProtection="1">
      <alignment horizontal="center" vertical="center" shrinkToFit="1"/>
      <protection locked="0"/>
    </xf>
    <xf numFmtId="0" fontId="9" fillId="5" borderId="34" xfId="0" applyFont="1" applyFill="1" applyBorder="1" applyAlignment="1" applyProtection="1">
      <alignment horizontal="center" vertical="center" shrinkToFit="1"/>
      <protection locked="0"/>
    </xf>
    <xf numFmtId="14" fontId="8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0" fillId="7" borderId="0" xfId="0" applyFont="1" applyFill="1" applyProtection="1"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40" xfId="0" applyFont="1" applyFill="1" applyBorder="1" applyAlignment="1" applyProtection="1">
      <alignment horizontal="center" vertical="center"/>
      <protection locked="0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Protection="1">
      <protection locked="0"/>
    </xf>
    <xf numFmtId="0" fontId="8" fillId="8" borderId="42" xfId="0" applyFont="1" applyFill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14" fontId="8" fillId="0" borderId="44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9" fillId="5" borderId="46" xfId="0" applyFont="1" applyFill="1" applyBorder="1" applyAlignment="1" applyProtection="1">
      <alignment horizontal="center" vertical="center" shrinkToFit="1"/>
      <protection locked="0"/>
    </xf>
    <xf numFmtId="0" fontId="9" fillId="5" borderId="45" xfId="0" applyFont="1" applyFill="1" applyBorder="1" applyAlignment="1" applyProtection="1">
      <alignment horizontal="center" vertical="center" shrinkToFit="1"/>
      <protection locked="0"/>
    </xf>
    <xf numFmtId="0" fontId="9" fillId="5" borderId="44" xfId="0" applyFont="1" applyFill="1" applyBorder="1" applyAlignment="1" applyProtection="1">
      <alignment horizontal="center" vertical="center" shrinkToFit="1"/>
      <protection locked="0"/>
    </xf>
    <xf numFmtId="14" fontId="8" fillId="0" borderId="45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vertical="center" shrinkToFit="1"/>
      <protection locked="0"/>
    </xf>
    <xf numFmtId="0" fontId="8" fillId="8" borderId="47" xfId="0" applyFont="1" applyFill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14" fontId="8" fillId="0" borderId="49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9" fillId="5" borderId="51" xfId="0" applyFont="1" applyFill="1" applyBorder="1" applyAlignment="1" applyProtection="1">
      <alignment horizontal="center" vertical="center" shrinkToFit="1"/>
      <protection locked="0"/>
    </xf>
    <xf numFmtId="0" fontId="9" fillId="5" borderId="50" xfId="0" applyFont="1" applyFill="1" applyBorder="1" applyAlignment="1" applyProtection="1">
      <alignment horizontal="center" vertical="center" shrinkToFit="1"/>
      <protection locked="0"/>
    </xf>
    <xf numFmtId="0" fontId="9" fillId="5" borderId="49" xfId="0" applyFont="1" applyFill="1" applyBorder="1" applyAlignment="1" applyProtection="1">
      <alignment horizontal="center" vertical="center" shrinkToFit="1"/>
      <protection locked="0"/>
    </xf>
    <xf numFmtId="14" fontId="8" fillId="0" borderId="50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vertical="center" shrinkToFi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8" fillId="8" borderId="72" xfId="0" applyFont="1" applyFill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14" fontId="8" fillId="0" borderId="74" xfId="0" applyNumberFormat="1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9" fillId="5" borderId="76" xfId="0" applyFont="1" applyFill="1" applyBorder="1" applyAlignment="1" applyProtection="1">
      <alignment horizontal="center" vertical="center" shrinkToFit="1"/>
      <protection locked="0"/>
    </xf>
    <xf numFmtId="0" fontId="9" fillId="5" borderId="75" xfId="0" applyFont="1" applyFill="1" applyBorder="1" applyAlignment="1" applyProtection="1">
      <alignment horizontal="center" vertical="center" shrinkToFit="1"/>
      <protection locked="0"/>
    </xf>
    <xf numFmtId="0" fontId="9" fillId="5" borderId="74" xfId="0" applyFont="1" applyFill="1" applyBorder="1" applyAlignment="1" applyProtection="1">
      <alignment horizontal="center" vertical="center" shrinkToFit="1"/>
      <protection locked="0"/>
    </xf>
    <xf numFmtId="14" fontId="8" fillId="0" borderId="75" xfId="0" applyNumberFormat="1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12" fillId="0" borderId="0" xfId="0" applyFont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Fill="1" applyAlignment="1" applyProtection="1"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8" fillId="8" borderId="85" xfId="0" applyFont="1" applyFill="1" applyBorder="1" applyAlignment="1" applyProtection="1">
      <alignment vertical="center"/>
      <protection locked="0"/>
    </xf>
    <xf numFmtId="0" fontId="8" fillId="0" borderId="86" xfId="0" applyFont="1" applyBorder="1" applyAlignment="1" applyProtection="1">
      <alignment vertical="center"/>
      <protection locked="0"/>
    </xf>
    <xf numFmtId="14" fontId="8" fillId="0" borderId="87" xfId="0" applyNumberFormat="1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0" fontId="9" fillId="5" borderId="89" xfId="0" applyFont="1" applyFill="1" applyBorder="1" applyAlignment="1" applyProtection="1">
      <alignment horizontal="center" vertical="center" shrinkToFit="1"/>
      <protection locked="0"/>
    </xf>
    <xf numFmtId="0" fontId="9" fillId="5" borderId="88" xfId="0" applyFont="1" applyFill="1" applyBorder="1" applyAlignment="1" applyProtection="1">
      <alignment horizontal="center" vertical="center" shrinkToFit="1"/>
      <protection locked="0"/>
    </xf>
    <xf numFmtId="0" fontId="9" fillId="5" borderId="87" xfId="0" applyFont="1" applyFill="1" applyBorder="1" applyAlignment="1" applyProtection="1">
      <alignment horizontal="center" vertical="center" shrinkToFit="1"/>
      <protection locked="0"/>
    </xf>
    <xf numFmtId="14" fontId="8" fillId="0" borderId="88" xfId="0" applyNumberFormat="1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vertical="center" shrinkToFit="1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111" xfId="0" applyFont="1" applyFill="1" applyBorder="1" applyAlignment="1" applyProtection="1">
      <alignment horizontal="center" vertical="center"/>
      <protection locked="0"/>
    </xf>
    <xf numFmtId="0" fontId="8" fillId="0" borderId="10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4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2" fillId="0" borderId="3" xfId="0" applyFont="1" applyBorder="1" applyAlignment="1" applyProtection="1">
      <alignment vertical="center"/>
      <protection locked="0" hidden="1"/>
    </xf>
    <xf numFmtId="0" fontId="19" fillId="0" borderId="0" xfId="0" applyFont="1" applyProtection="1">
      <protection locked="0" hidden="1"/>
    </xf>
    <xf numFmtId="0" fontId="20" fillId="11" borderId="0" xfId="0" applyFont="1" applyFill="1" applyAlignment="1" applyProtection="1">
      <alignment vertical="center"/>
      <protection locked="0" hidden="1"/>
    </xf>
    <xf numFmtId="0" fontId="19" fillId="10" borderId="0" xfId="0" applyFont="1" applyFill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21" fillId="0" borderId="101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19" fillId="0" borderId="0" xfId="0" applyFont="1" applyAlignment="1" applyProtection="1">
      <alignment vertical="center" wrapText="1"/>
      <protection locked="0" hidden="1"/>
    </xf>
    <xf numFmtId="0" fontId="0" fillId="0" borderId="98" xfId="0" applyBorder="1" applyAlignment="1" applyProtection="1">
      <alignment horizontal="center" vertical="center"/>
      <protection hidden="1"/>
    </xf>
    <xf numFmtId="0" fontId="0" fillId="3" borderId="0" xfId="0" applyFill="1" applyProtection="1"/>
    <xf numFmtId="0" fontId="0" fillId="0" borderId="98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0" fillId="0" borderId="97" xfId="0" applyFont="1" applyBorder="1" applyAlignment="1" applyProtection="1">
      <alignment vertical="center"/>
      <protection locked="0" hidden="1"/>
    </xf>
    <xf numFmtId="0" fontId="20" fillId="0" borderId="0" xfId="0" applyFont="1" applyAlignment="1" applyProtection="1">
      <alignment vertical="center"/>
      <protection locked="0" hidden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85" xfId="0" applyNumberFormat="1" applyFont="1" applyBorder="1" applyAlignment="1" applyProtection="1">
      <alignment horizontal="center" vertical="center"/>
      <protection locked="0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00" xfId="0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8" fillId="0" borderId="109" xfId="0" applyFont="1" applyBorder="1" applyAlignment="1" applyProtection="1">
      <alignment horizontal="center" vertical="center"/>
      <protection locked="0"/>
    </xf>
    <xf numFmtId="0" fontId="8" fillId="0" borderId="143" xfId="0" applyFont="1" applyBorder="1" applyAlignment="1" applyProtection="1">
      <alignment horizontal="center" vertical="center"/>
      <protection locked="0"/>
    </xf>
    <xf numFmtId="0" fontId="0" fillId="0" borderId="140" xfId="0" applyFill="1" applyBorder="1" applyAlignment="1" applyProtection="1">
      <alignment horizontal="center"/>
      <protection hidden="1"/>
    </xf>
    <xf numFmtId="0" fontId="0" fillId="0" borderId="141" xfId="0" applyFill="1" applyBorder="1" applyAlignment="1" applyProtection="1">
      <alignment horizontal="center"/>
      <protection hidden="1"/>
    </xf>
    <xf numFmtId="0" fontId="8" fillId="24" borderId="42" xfId="0" applyFont="1" applyFill="1" applyBorder="1" applyAlignment="1" applyProtection="1">
      <alignment vertical="center"/>
      <protection locked="0"/>
    </xf>
    <xf numFmtId="0" fontId="8" fillId="24" borderId="47" xfId="0" applyFont="1" applyFill="1" applyBorder="1" applyAlignment="1" applyProtection="1">
      <alignment vertical="center"/>
      <protection locked="0"/>
    </xf>
    <xf numFmtId="0" fontId="8" fillId="24" borderId="85" xfId="0" applyFont="1" applyFill="1" applyBorder="1" applyAlignment="1" applyProtection="1">
      <alignment vertical="center"/>
      <protection locked="0"/>
    </xf>
    <xf numFmtId="0" fontId="8" fillId="24" borderId="72" xfId="0" applyFont="1" applyFill="1" applyBorder="1" applyAlignment="1" applyProtection="1">
      <alignment vertical="center"/>
      <protection locked="0"/>
    </xf>
    <xf numFmtId="0" fontId="0" fillId="26" borderId="94" xfId="0" applyFill="1" applyBorder="1" applyAlignment="1" applyProtection="1">
      <alignment horizontal="center"/>
      <protection locked="0"/>
    </xf>
    <xf numFmtId="0" fontId="0" fillId="26" borderId="100" xfId="0" applyFill="1" applyBorder="1" applyAlignment="1" applyProtection="1">
      <alignment horizontal="center"/>
      <protection locked="0"/>
    </xf>
    <xf numFmtId="0" fontId="0" fillId="26" borderId="3" xfId="0" applyFill="1" applyBorder="1" applyAlignment="1" applyProtection="1">
      <alignment horizontal="center"/>
      <protection locked="0"/>
    </xf>
    <xf numFmtId="0" fontId="0" fillId="26" borderId="112" xfId="0" applyFill="1" applyBorder="1" applyProtection="1">
      <protection locked="0"/>
    </xf>
    <xf numFmtId="0" fontId="0" fillId="26" borderId="114" xfId="0" applyFill="1" applyBorder="1" applyProtection="1">
      <protection locked="0"/>
    </xf>
    <xf numFmtId="0" fontId="0" fillId="26" borderId="113" xfId="0" applyFill="1" applyBorder="1" applyProtection="1">
      <protection locked="0"/>
    </xf>
    <xf numFmtId="0" fontId="37" fillId="0" borderId="55" xfId="0" applyFont="1" applyBorder="1" applyAlignment="1" applyProtection="1">
      <alignment horizontal="center" vertical="center"/>
    </xf>
    <xf numFmtId="0" fontId="11" fillId="24" borderId="42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</xf>
    <xf numFmtId="0" fontId="35" fillId="26" borderId="0" xfId="0" applyFont="1" applyFill="1" applyProtection="1">
      <protection locked="0" hidden="1"/>
    </xf>
    <xf numFmtId="0" fontId="0" fillId="26" borderId="0" xfId="0" applyFill="1" applyAlignment="1" applyProtection="1">
      <alignment vertical="center"/>
      <protection locked="0"/>
    </xf>
    <xf numFmtId="0" fontId="0" fillId="26" borderId="98" xfId="0" applyFill="1" applyBorder="1" applyAlignment="1" applyProtection="1">
      <alignment horizontal="center" vertical="center"/>
      <protection locked="0"/>
    </xf>
    <xf numFmtId="0" fontId="35" fillId="21" borderId="0" xfId="0" applyFont="1" applyFill="1" applyProtection="1">
      <protection locked="0" hidden="1"/>
    </xf>
    <xf numFmtId="0" fontId="0" fillId="21" borderId="0" xfId="0" applyFill="1" applyAlignment="1" applyProtection="1">
      <alignment vertical="center"/>
      <protection locked="0"/>
    </xf>
    <xf numFmtId="0" fontId="0" fillId="21" borderId="0" xfId="0" applyFill="1" applyProtection="1">
      <protection locked="0" hidden="1"/>
    </xf>
    <xf numFmtId="0" fontId="11" fillId="0" borderId="148" xfId="0" applyFont="1" applyBorder="1" applyAlignment="1" applyProtection="1">
      <alignment horizontal="center" vertical="center"/>
      <protection locked="0"/>
    </xf>
    <xf numFmtId="0" fontId="11" fillId="0" borderId="149" xfId="0" applyFont="1" applyBorder="1" applyAlignment="1" applyProtection="1">
      <alignment horizontal="center" vertical="center"/>
      <protection locked="0"/>
    </xf>
    <xf numFmtId="0" fontId="7" fillId="27" borderId="16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8" fillId="0" borderId="146" xfId="0" applyNumberFormat="1" applyFont="1" applyFill="1" applyBorder="1" applyAlignment="1" applyProtection="1">
      <alignment horizontal="center" vertical="center"/>
      <protection hidden="1"/>
    </xf>
    <xf numFmtId="14" fontId="8" fillId="0" borderId="27" xfId="0" applyNumberFormat="1" applyFont="1" applyBorder="1" applyAlignment="1" applyProtection="1">
      <alignment horizontal="center" vertical="center"/>
      <protection hidden="1"/>
    </xf>
    <xf numFmtId="0" fontId="9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27" xfId="0" applyNumberFormat="1" applyFont="1" applyBorder="1" applyAlignment="1" applyProtection="1">
      <alignment horizontal="center" vertical="center"/>
      <protection hidden="1"/>
    </xf>
    <xf numFmtId="0" fontId="9" fillId="0" borderId="29" xfId="0" applyNumberFormat="1" applyFont="1" applyBorder="1" applyAlignment="1" applyProtection="1">
      <alignment horizontal="center" vertical="center" shrinkToFit="1"/>
      <protection hidden="1"/>
    </xf>
    <xf numFmtId="0" fontId="8" fillId="0" borderId="4" xfId="0" applyNumberFormat="1" applyFont="1" applyBorder="1" applyAlignment="1" applyProtection="1">
      <alignment horizontal="center" vertical="center"/>
      <protection hidden="1"/>
    </xf>
    <xf numFmtId="0" fontId="9" fillId="5" borderId="29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28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27" xfId="0" applyNumberFormat="1" applyFont="1" applyFill="1" applyBorder="1" applyAlignment="1" applyProtection="1">
      <alignment horizontal="center" vertical="center" shrinkToFit="1"/>
      <protection hidden="1"/>
    </xf>
    <xf numFmtId="14" fontId="8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8" xfId="0" applyNumberFormat="1" applyFont="1" applyBorder="1" applyAlignment="1" applyProtection="1">
      <alignment vertical="center" shrinkToFit="1"/>
      <protection hidden="1"/>
    </xf>
    <xf numFmtId="0" fontId="8" fillId="0" borderId="30" xfId="0" applyNumberFormat="1" applyFont="1" applyBorder="1" applyAlignment="1" applyProtection="1">
      <alignment horizontal="center" vertical="center"/>
      <protection hidden="1"/>
    </xf>
    <xf numFmtId="0" fontId="10" fillId="0" borderId="96" xfId="0" applyFont="1" applyBorder="1" applyAlignment="1" applyProtection="1">
      <alignment horizontal="center" vertical="center"/>
      <protection hidden="1"/>
    </xf>
    <xf numFmtId="14" fontId="8" fillId="0" borderId="34" xfId="0" applyNumberFormat="1" applyFont="1" applyBorder="1" applyAlignment="1" applyProtection="1">
      <alignment horizontal="center" vertical="center"/>
      <protection locked="0" hidden="1"/>
    </xf>
    <xf numFmtId="0" fontId="9" fillId="0" borderId="35" xfId="0" applyFont="1" applyBorder="1" applyAlignment="1" applyProtection="1">
      <alignment horizontal="center" vertical="center" shrinkToFit="1"/>
      <protection locked="0" hidden="1"/>
    </xf>
    <xf numFmtId="0" fontId="8" fillId="0" borderId="34" xfId="0" applyFont="1" applyBorder="1" applyAlignment="1" applyProtection="1">
      <alignment horizontal="center" vertical="center"/>
      <protection locked="0" hidden="1"/>
    </xf>
    <xf numFmtId="0" fontId="9" fillId="0" borderId="36" xfId="0" applyFont="1" applyBorder="1" applyAlignment="1" applyProtection="1">
      <alignment horizontal="center" vertical="center" shrinkToFit="1"/>
      <protection locked="0" hidden="1"/>
    </xf>
    <xf numFmtId="49" fontId="8" fillId="0" borderId="32" xfId="0" applyNumberFormat="1" applyFont="1" applyBorder="1" applyAlignment="1" applyProtection="1">
      <alignment horizontal="center" vertical="center"/>
      <protection locked="0" hidden="1"/>
    </xf>
    <xf numFmtId="0" fontId="9" fillId="5" borderId="36" xfId="0" applyFont="1" applyFill="1" applyBorder="1" applyAlignment="1" applyProtection="1">
      <alignment horizontal="center" vertical="center" shrinkToFit="1"/>
      <protection locked="0" hidden="1"/>
    </xf>
    <xf numFmtId="0" fontId="9" fillId="5" borderId="35" xfId="0" applyFont="1" applyFill="1" applyBorder="1" applyAlignment="1" applyProtection="1">
      <alignment horizontal="center" vertical="center" shrinkToFit="1"/>
      <protection locked="0" hidden="1"/>
    </xf>
    <xf numFmtId="0" fontId="9" fillId="5" borderId="34" xfId="0" applyFont="1" applyFill="1" applyBorder="1" applyAlignment="1" applyProtection="1">
      <alignment horizontal="center" vertical="center" shrinkToFit="1"/>
      <protection locked="0" hidden="1"/>
    </xf>
    <xf numFmtId="14" fontId="8" fillId="0" borderId="35" xfId="0" applyNumberFormat="1" applyFont="1" applyBorder="1" applyAlignment="1" applyProtection="1">
      <alignment horizontal="center" vertical="center"/>
      <protection locked="0" hidden="1"/>
    </xf>
    <xf numFmtId="0" fontId="8" fillId="0" borderId="32" xfId="0" applyFont="1" applyBorder="1" applyAlignment="1" applyProtection="1">
      <alignment horizontal="center" vertical="center"/>
      <protection locked="0" hidden="1"/>
    </xf>
    <xf numFmtId="0" fontId="9" fillId="0" borderId="35" xfId="0" applyFont="1" applyBorder="1" applyAlignment="1" applyProtection="1">
      <alignment vertical="center" shrinkToFit="1"/>
      <protection locked="0" hidden="1"/>
    </xf>
    <xf numFmtId="0" fontId="8" fillId="0" borderId="37" xfId="0" applyFont="1" applyBorder="1" applyAlignment="1" applyProtection="1">
      <alignment horizontal="center" vertical="center"/>
      <protection locked="0" hidden="1"/>
    </xf>
    <xf numFmtId="14" fontId="8" fillId="0" borderId="34" xfId="0" applyNumberFormat="1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 shrinkToFit="1"/>
      <protection hidden="1"/>
    </xf>
    <xf numFmtId="49" fontId="8" fillId="0" borderId="32" xfId="0" applyNumberFormat="1" applyFont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 applyProtection="1">
      <alignment horizontal="center" vertical="center" shrinkToFit="1"/>
      <protection hidden="1"/>
    </xf>
    <xf numFmtId="0" fontId="9" fillId="5" borderId="35" xfId="0" applyFont="1" applyFill="1" applyBorder="1" applyAlignment="1" applyProtection="1">
      <alignment horizontal="center" vertical="center" shrinkToFit="1"/>
      <protection hidden="1"/>
    </xf>
    <xf numFmtId="0" fontId="9" fillId="5" borderId="34" xfId="0" applyFont="1" applyFill="1" applyBorder="1" applyAlignment="1" applyProtection="1">
      <alignment horizontal="center" vertical="center" shrinkToFit="1"/>
      <protection hidden="1"/>
    </xf>
    <xf numFmtId="14" fontId="8" fillId="0" borderId="35" xfId="0" applyNumberFormat="1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vertical="center" shrinkToFit="1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11" fillId="6" borderId="130" xfId="0" applyFont="1" applyFill="1" applyBorder="1" applyAlignment="1" applyProtection="1">
      <alignment horizontal="center" vertical="center"/>
      <protection hidden="1"/>
    </xf>
    <xf numFmtId="0" fontId="8" fillId="6" borderId="28" xfId="0" applyFont="1" applyFill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0" fontId="9" fillId="5" borderId="29" xfId="0" applyFont="1" applyFill="1" applyBorder="1" applyAlignment="1" applyProtection="1">
      <alignment horizontal="center" vertical="center" shrinkToFit="1"/>
      <protection hidden="1"/>
    </xf>
    <xf numFmtId="0" fontId="9" fillId="5" borderId="28" xfId="0" applyFont="1" applyFill="1" applyBorder="1" applyAlignment="1" applyProtection="1">
      <alignment horizontal="center" vertical="center" shrinkToFit="1"/>
      <protection hidden="1"/>
    </xf>
    <xf numFmtId="0" fontId="9" fillId="5" borderId="27" xfId="0" applyFont="1" applyFill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11" fillId="6" borderId="145" xfId="0" applyFont="1" applyFill="1" applyBorder="1" applyAlignment="1" applyProtection="1">
      <alignment horizontal="center" vertical="center"/>
      <protection hidden="1"/>
    </xf>
    <xf numFmtId="0" fontId="8" fillId="6" borderId="35" xfId="0" applyFont="1" applyFill="1" applyBorder="1" applyAlignment="1" applyProtection="1">
      <alignment horizontal="center" vertical="center"/>
      <protection hidden="1"/>
    </xf>
    <xf numFmtId="0" fontId="8" fillId="6" borderId="146" xfId="0" applyFont="1" applyFill="1" applyBorder="1" applyAlignment="1" applyProtection="1">
      <alignment horizontal="center" vertical="center"/>
      <protection hidden="1"/>
    </xf>
    <xf numFmtId="14" fontId="8" fillId="0" borderId="27" xfId="0" applyNumberFormat="1" applyFont="1" applyBorder="1" applyAlignment="1" applyProtection="1">
      <alignment horizontal="center" vertical="center"/>
      <protection locked="0" hidden="1"/>
    </xf>
    <xf numFmtId="0" fontId="9" fillId="0" borderId="28" xfId="0" applyFont="1" applyBorder="1" applyAlignment="1" applyProtection="1">
      <alignment horizontal="center" vertical="center" shrinkToFit="1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center" shrinkToFit="1"/>
      <protection locked="0" hidden="1"/>
    </xf>
    <xf numFmtId="49" fontId="8" fillId="0" borderId="4" xfId="0" applyNumberFormat="1" applyFont="1" applyBorder="1" applyAlignment="1" applyProtection="1">
      <alignment horizontal="center" vertical="center"/>
      <protection locked="0" hidden="1"/>
    </xf>
    <xf numFmtId="0" fontId="9" fillId="5" borderId="29" xfId="0" applyFont="1" applyFill="1" applyBorder="1" applyAlignment="1" applyProtection="1">
      <alignment horizontal="center" vertical="center" shrinkToFit="1"/>
      <protection locked="0" hidden="1"/>
    </xf>
    <xf numFmtId="0" fontId="9" fillId="5" borderId="28" xfId="0" applyFont="1" applyFill="1" applyBorder="1" applyAlignment="1" applyProtection="1">
      <alignment horizontal="center" vertical="center" shrinkToFit="1"/>
      <protection locked="0" hidden="1"/>
    </xf>
    <xf numFmtId="0" fontId="9" fillId="5" borderId="27" xfId="0" applyFont="1" applyFill="1" applyBorder="1" applyAlignment="1" applyProtection="1">
      <alignment horizontal="center" vertical="center" shrinkToFit="1"/>
      <protection locked="0" hidden="1"/>
    </xf>
    <xf numFmtId="14" fontId="8" fillId="0" borderId="28" xfId="0" applyNumberFormat="1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9" fillId="0" borderId="28" xfId="0" applyFont="1" applyBorder="1" applyAlignment="1" applyProtection="1">
      <alignment vertical="center" shrinkToFit="1"/>
      <protection locked="0" hidden="1"/>
    </xf>
    <xf numFmtId="0" fontId="8" fillId="0" borderId="30" xfId="0" applyFont="1" applyBorder="1" applyAlignment="1" applyProtection="1">
      <alignment horizontal="center" vertical="center"/>
      <protection locked="0" hidden="1"/>
    </xf>
    <xf numFmtId="0" fontId="8" fillId="6" borderId="147" xfId="0" applyFont="1" applyFill="1" applyBorder="1" applyAlignment="1" applyProtection="1">
      <alignment horizontal="center" vertical="center"/>
      <protection hidden="1"/>
    </xf>
    <xf numFmtId="0" fontId="35" fillId="22" borderId="0" xfId="0" applyFont="1" applyFill="1" applyAlignment="1" applyProtection="1">
      <alignment horizontal="center" vertical="center"/>
      <protection hidden="1"/>
    </xf>
    <xf numFmtId="166" fontId="18" fillId="22" borderId="135" xfId="0" applyNumberFormat="1" applyFont="1" applyFill="1" applyBorder="1" applyAlignment="1" applyProtection="1">
      <alignment horizontal="center" vertical="center"/>
      <protection locked="0"/>
    </xf>
    <xf numFmtId="0" fontId="11" fillId="32" borderId="142" xfId="0" applyNumberFormat="1" applyFont="1" applyFill="1" applyBorder="1" applyAlignment="1" applyProtection="1">
      <alignment horizontal="center" vertical="center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11" fillId="32" borderId="34" xfId="0" applyFont="1" applyFill="1" applyBorder="1" applyAlignment="1" applyProtection="1">
      <alignment horizontal="center" vertical="center"/>
      <protection hidden="1"/>
    </xf>
    <xf numFmtId="0" fontId="15" fillId="22" borderId="144" xfId="0" applyFont="1" applyFill="1" applyBorder="1" applyAlignment="1" applyProtection="1">
      <alignment horizontal="center" vertical="center"/>
      <protection locked="0"/>
    </xf>
    <xf numFmtId="0" fontId="15" fillId="22" borderId="99" xfId="0" applyFont="1" applyFill="1" applyBorder="1" applyAlignment="1" applyProtection="1">
      <alignment horizontal="center" vertical="center"/>
      <protection locked="0"/>
    </xf>
    <xf numFmtId="0" fontId="15" fillId="22" borderId="17" xfId="0" applyFont="1" applyFill="1" applyBorder="1" applyAlignment="1" applyProtection="1">
      <alignment horizontal="center" vertical="center"/>
      <protection locked="0"/>
    </xf>
    <xf numFmtId="0" fontId="38" fillId="23" borderId="139" xfId="0" applyFont="1" applyFill="1" applyBorder="1" applyAlignment="1" applyProtection="1">
      <alignment horizontal="center" vertical="center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40" fillId="26" borderId="32" xfId="0" applyFont="1" applyFill="1" applyBorder="1" applyAlignment="1" applyProtection="1">
      <alignment horizontal="center" vertical="center"/>
      <protection locked="0"/>
    </xf>
    <xf numFmtId="0" fontId="40" fillId="21" borderId="32" xfId="0" applyFont="1" applyFill="1" applyBorder="1" applyAlignment="1" applyProtection="1">
      <alignment horizontal="center" vertical="center"/>
      <protection hidden="1"/>
    </xf>
    <xf numFmtId="0" fontId="11" fillId="32" borderId="150" xfId="0" applyFont="1" applyFill="1" applyBorder="1" applyAlignment="1" applyProtection="1">
      <alignment horizontal="center" vertical="center"/>
      <protection hidden="1"/>
    </xf>
    <xf numFmtId="0" fontId="11" fillId="32" borderId="151" xfId="0" applyFont="1" applyFill="1" applyBorder="1" applyAlignment="1" applyProtection="1">
      <alignment horizontal="center" vertical="center"/>
      <protection hidden="1"/>
    </xf>
    <xf numFmtId="0" fontId="0" fillId="0" borderId="100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26" borderId="3" xfId="0" applyFill="1" applyBorder="1" applyProtection="1">
      <protection locked="0"/>
    </xf>
    <xf numFmtId="0" fontId="0" fillId="0" borderId="94" xfId="0" applyBorder="1" applyAlignment="1" applyProtection="1">
      <alignment horizontal="center"/>
      <protection locked="0"/>
    </xf>
    <xf numFmtId="0" fontId="0" fillId="0" borderId="112" xfId="0" applyBorder="1" applyAlignment="1" applyProtection="1">
      <alignment horizontal="center"/>
      <protection locked="0"/>
    </xf>
    <xf numFmtId="0" fontId="0" fillId="26" borderId="11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3" xfId="0" applyBorder="1" applyAlignment="1" applyProtection="1">
      <alignment horizontal="center"/>
      <protection locked="0"/>
    </xf>
    <xf numFmtId="0" fontId="0" fillId="26" borderId="112" xfId="0" applyFill="1" applyBorder="1" applyAlignment="1" applyProtection="1">
      <alignment horizontal="center"/>
      <protection locked="0"/>
    </xf>
    <xf numFmtId="0" fontId="0" fillId="26" borderId="113" xfId="0" applyFill="1" applyBorder="1" applyAlignment="1" applyProtection="1">
      <alignment horizontal="center"/>
      <protection locked="0"/>
    </xf>
    <xf numFmtId="0" fontId="0" fillId="26" borderId="112" xfId="0" applyFill="1" applyBorder="1" applyAlignment="1" applyProtection="1">
      <protection locked="0"/>
    </xf>
    <xf numFmtId="0" fontId="0" fillId="26" borderId="100" xfId="0" applyFill="1" applyBorder="1" applyAlignment="1" applyProtection="1">
      <protection locked="0"/>
    </xf>
    <xf numFmtId="0" fontId="0" fillId="26" borderId="114" xfId="0" applyFill="1" applyBorder="1" applyAlignment="1" applyProtection="1">
      <protection locked="0"/>
    </xf>
    <xf numFmtId="0" fontId="0" fillId="26" borderId="3" xfId="0" applyFill="1" applyBorder="1" applyAlignment="1" applyProtection="1">
      <protection locked="0"/>
    </xf>
    <xf numFmtId="0" fontId="0" fillId="26" borderId="113" xfId="0" applyFill="1" applyBorder="1" applyAlignment="1" applyProtection="1">
      <protection locked="0"/>
    </xf>
    <xf numFmtId="0" fontId="7" fillId="27" borderId="13" xfId="0" applyFont="1" applyFill="1" applyBorder="1" applyAlignment="1" applyProtection="1">
      <alignment horizontal="center" vertical="center"/>
      <protection locked="0"/>
    </xf>
    <xf numFmtId="0" fontId="3" fillId="21" borderId="53" xfId="0" applyFont="1" applyFill="1" applyBorder="1" applyAlignment="1" applyProtection="1">
      <protection locked="0"/>
    </xf>
    <xf numFmtId="0" fontId="15" fillId="9" borderId="102" xfId="0" applyFont="1" applyFill="1" applyBorder="1" applyAlignment="1" applyProtection="1">
      <alignment horizontal="center" vertical="center"/>
      <protection locked="0" hidden="1"/>
    </xf>
    <xf numFmtId="0" fontId="11" fillId="25" borderId="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10" borderId="0" xfId="0" applyFont="1" applyFill="1"/>
    <xf numFmtId="14" fontId="9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14" fontId="0" fillId="26" borderId="112" xfId="0" applyNumberFormat="1" applyFill="1" applyBorder="1" applyProtection="1">
      <protection locked="0"/>
    </xf>
    <xf numFmtId="14" fontId="9" fillId="5" borderId="45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27" xfId="0" applyFont="1" applyFill="1" applyBorder="1" applyAlignment="1" applyProtection="1">
      <alignment horizontal="left" vertical="center"/>
      <protection locked="0"/>
    </xf>
    <xf numFmtId="0" fontId="11" fillId="24" borderId="42" xfId="0" applyFont="1" applyFill="1" applyBorder="1" applyAlignment="1" applyProtection="1">
      <alignment horizontal="left" vertical="center"/>
      <protection locked="0"/>
    </xf>
    <xf numFmtId="0" fontId="30" fillId="28" borderId="107" xfId="0" applyFont="1" applyFill="1" applyBorder="1" applyAlignment="1" applyProtection="1">
      <alignment horizontal="left" vertical="center" indent="1"/>
      <protection locked="0" hidden="1"/>
    </xf>
    <xf numFmtId="0" fontId="30" fillId="28" borderId="137" xfId="0" applyFont="1" applyFill="1" applyBorder="1" applyAlignment="1" applyProtection="1">
      <alignment horizontal="left" vertical="center" indent="1"/>
      <protection locked="0" hidden="1"/>
    </xf>
    <xf numFmtId="0" fontId="0" fillId="0" borderId="0" xfId="0" applyAlignment="1" applyProtection="1">
      <protection locked="0" hidden="1"/>
    </xf>
    <xf numFmtId="0" fontId="3" fillId="0" borderId="0" xfId="0" applyFont="1" applyAlignment="1" applyProtection="1">
      <alignment vertical="top"/>
      <protection locked="0" hidden="1"/>
    </xf>
    <xf numFmtId="0" fontId="0" fillId="0" borderId="0" xfId="0" applyAlignment="1" applyProtection="1">
      <alignment vertical="top"/>
      <protection locked="0" hidden="1"/>
    </xf>
    <xf numFmtId="0" fontId="7" fillId="0" borderId="13" xfId="0" applyFont="1" applyFill="1" applyBorder="1" applyAlignment="1" applyProtection="1">
      <alignment horizontal="center" vertical="center"/>
    </xf>
    <xf numFmtId="0" fontId="0" fillId="0" borderId="0" xfId="0" applyAlignment="1"/>
    <xf numFmtId="0" fontId="15" fillId="0" borderId="101" xfId="0" applyFont="1" applyBorder="1" applyAlignment="1" applyProtection="1">
      <alignment horizontal="center" vertical="center"/>
      <protection locked="0" hidden="1"/>
    </xf>
    <xf numFmtId="0" fontId="15" fillId="0" borderId="54" xfId="0" applyFont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18" fillId="4" borderId="81" xfId="0" applyFont="1" applyFill="1" applyBorder="1" applyAlignment="1" applyProtection="1">
      <alignment horizontal="center" vertical="center"/>
    </xf>
    <xf numFmtId="0" fontId="18" fillId="4" borderId="82" xfId="0" applyFont="1" applyFill="1" applyBorder="1" applyAlignment="1" applyProtection="1">
      <alignment horizontal="center" vertical="center"/>
    </xf>
    <xf numFmtId="0" fontId="18" fillId="4" borderId="83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8" fillId="4" borderId="27" xfId="0" applyFont="1" applyFill="1" applyBorder="1" applyAlignment="1" applyProtection="1">
      <alignment horizontal="center" vertical="center"/>
    </xf>
    <xf numFmtId="0" fontId="18" fillId="4" borderId="29" xfId="0" applyFont="1" applyFill="1" applyBorder="1" applyAlignment="1" applyProtection="1">
      <alignment horizontal="center" vertical="center"/>
    </xf>
    <xf numFmtId="0" fontId="18" fillId="4" borderId="28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23" fillId="13" borderId="0" xfId="2" applyFill="1" applyAlignment="1" applyProtection="1">
      <alignment horizontal="center" vertical="center" wrapText="1"/>
      <protection locked="0" hidden="1"/>
    </xf>
    <xf numFmtId="0" fontId="23" fillId="16" borderId="0" xfId="2" applyFill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81" xfId="0" applyFont="1" applyBorder="1" applyAlignment="1" applyProtection="1">
      <alignment horizontal="center" vertical="center"/>
      <protection locked="0" hidden="1"/>
    </xf>
    <xf numFmtId="0" fontId="2" fillId="0" borderId="92" xfId="0" applyFont="1" applyBorder="1" applyAlignment="1" applyProtection="1">
      <alignment horizontal="center" vertical="center"/>
      <protection locked="0" hidden="1"/>
    </xf>
    <xf numFmtId="0" fontId="2" fillId="0" borderId="96" xfId="0" applyFont="1" applyBorder="1" applyAlignment="1" applyProtection="1">
      <alignment horizontal="center" vertical="center"/>
      <protection locked="0" hidden="1"/>
    </xf>
    <xf numFmtId="0" fontId="23" fillId="9" borderId="0" xfId="2" applyFill="1" applyAlignment="1" applyProtection="1">
      <alignment horizontal="center" vertical="center" wrapText="1"/>
      <protection locked="0" hidden="1"/>
    </xf>
    <xf numFmtId="0" fontId="23" fillId="14" borderId="0" xfId="2" applyFill="1" applyAlignment="1" applyProtection="1">
      <alignment horizontal="center" vertical="center" wrapText="1"/>
      <protection locked="0" hidden="1"/>
    </xf>
    <xf numFmtId="0" fontId="23" fillId="15" borderId="0" xfId="2" applyFill="1" applyAlignment="1" applyProtection="1">
      <alignment horizontal="center" vertical="center" wrapText="1"/>
      <protection locked="0" hidden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4" fillId="0" borderId="105" xfId="0" applyFont="1" applyBorder="1" applyAlignment="1" applyProtection="1">
      <alignment horizontal="center"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4" fillId="0" borderId="95" xfId="0" applyFont="1" applyBorder="1" applyAlignment="1" applyProtection="1">
      <alignment horizontal="center"/>
      <protection locked="0"/>
    </xf>
    <xf numFmtId="0" fontId="4" fillId="0" borderId="106" xfId="0" applyFont="1" applyBorder="1" applyAlignment="1" applyProtection="1">
      <alignment horizontal="center"/>
      <protection locked="0"/>
    </xf>
    <xf numFmtId="0" fontId="4" fillId="0" borderId="107" xfId="0" applyFont="1" applyBorder="1" applyAlignment="1" applyProtection="1">
      <alignment horizontal="center"/>
      <protection locked="0"/>
    </xf>
    <xf numFmtId="0" fontId="4" fillId="0" borderId="108" xfId="0" applyFont="1" applyBorder="1" applyAlignment="1" applyProtection="1">
      <alignment horizontal="center"/>
      <protection locked="0"/>
    </xf>
    <xf numFmtId="0" fontId="0" fillId="9" borderId="93" xfId="0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109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4" fillId="0" borderId="110" xfId="0" applyFont="1" applyBorder="1" applyAlignment="1" applyProtection="1">
      <alignment horizontal="center"/>
      <protection locked="0"/>
    </xf>
    <xf numFmtId="0" fontId="0" fillId="12" borderId="101" xfId="0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 applyProtection="1">
      <alignment horizontal="center" vertical="center"/>
      <protection locked="0"/>
    </xf>
    <xf numFmtId="0" fontId="0" fillId="12" borderId="102" xfId="0" applyFill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locked="0"/>
    </xf>
    <xf numFmtId="0" fontId="0" fillId="26" borderId="101" xfId="0" applyFill="1" applyBorder="1" applyAlignment="1" applyProtection="1">
      <alignment horizontal="center" vertical="center"/>
      <protection locked="0"/>
    </xf>
    <xf numFmtId="0" fontId="0" fillId="26" borderId="54" xfId="0" applyFill="1" applyBorder="1" applyAlignment="1" applyProtection="1">
      <alignment horizontal="center" vertical="center"/>
      <protection locked="0"/>
    </xf>
    <xf numFmtId="0" fontId="0" fillId="26" borderId="102" xfId="0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</xf>
    <xf numFmtId="164" fontId="7" fillId="27" borderId="12" xfId="0" applyNumberFormat="1" applyFont="1" applyFill="1" applyBorder="1" applyAlignment="1" applyProtection="1">
      <alignment horizontal="center" vertical="center"/>
    </xf>
    <xf numFmtId="0" fontId="7" fillId="27" borderId="14" xfId="0" applyFont="1" applyFill="1" applyBorder="1" applyAlignment="1" applyProtection="1">
      <alignment horizontal="center" vertical="center"/>
    </xf>
    <xf numFmtId="0" fontId="7" fillId="27" borderId="15" xfId="0" applyFont="1" applyFill="1" applyBorder="1" applyAlignment="1" applyProtection="1">
      <alignment horizontal="center" vertical="center"/>
    </xf>
    <xf numFmtId="0" fontId="2" fillId="0" borderId="128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vertical="center"/>
      <protection locked="0" hidden="1"/>
    </xf>
    <xf numFmtId="0" fontId="32" fillId="0" borderId="132" xfId="0" applyFont="1" applyBorder="1" applyAlignment="1" applyProtection="1">
      <alignment horizontal="center" vertical="top" wrapText="1"/>
      <protection locked="0" hidden="1"/>
    </xf>
    <xf numFmtId="0" fontId="32" fillId="0" borderId="0" xfId="0" applyFont="1" applyBorder="1" applyAlignment="1" applyProtection="1">
      <alignment horizontal="center" vertical="top" wrapText="1"/>
      <protection locked="0" hidden="1"/>
    </xf>
    <xf numFmtId="0" fontId="34" fillId="0" borderId="0" xfId="0" applyFont="1" applyAlignment="1" applyProtection="1">
      <alignment horizontal="left" vertical="center" indent="1"/>
      <protection locked="0" hidden="1"/>
    </xf>
    <xf numFmtId="0" fontId="3" fillId="20" borderId="0" xfId="0" applyFont="1" applyFill="1" applyAlignment="1" applyProtection="1">
      <alignment horizontal="center"/>
      <protection locked="0" hidden="1"/>
    </xf>
    <xf numFmtId="0" fontId="3" fillId="0" borderId="130" xfId="0" applyFont="1" applyBorder="1" applyAlignment="1" applyProtection="1">
      <alignment vertical="center"/>
      <protection locked="0" hidden="1"/>
    </xf>
    <xf numFmtId="0" fontId="36" fillId="0" borderId="131" xfId="0" applyFont="1" applyBorder="1" applyAlignment="1" applyProtection="1">
      <alignment horizontal="center" vertical="center"/>
      <protection hidden="1"/>
    </xf>
    <xf numFmtId="0" fontId="2" fillId="0" borderId="133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134" xfId="0" applyFont="1" applyBorder="1" applyAlignment="1" applyProtection="1">
      <alignment horizontal="center" vertical="center"/>
      <protection hidden="1"/>
    </xf>
    <xf numFmtId="0" fontId="3" fillId="0" borderId="127" xfId="0" applyFont="1" applyBorder="1" applyAlignment="1" applyProtection="1">
      <alignment vertical="center"/>
      <protection locked="0" hidden="1"/>
    </xf>
    <xf numFmtId="0" fontId="36" fillId="0" borderId="128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vertical="center"/>
      <protection locked="0"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134" xfId="0" applyFont="1" applyBorder="1" applyAlignment="1" applyProtection="1">
      <alignment horizontal="center" vertical="center"/>
      <protection hidden="1"/>
    </xf>
    <xf numFmtId="0" fontId="36" fillId="0" borderId="133" xfId="0" applyFont="1" applyBorder="1" applyAlignment="1" applyProtection="1">
      <alignment horizontal="center" vertical="center"/>
      <protection hidden="1"/>
    </xf>
    <xf numFmtId="0" fontId="36" fillId="0" borderId="46" xfId="0" applyFont="1" applyBorder="1" applyAlignment="1" applyProtection="1">
      <alignment horizontal="center" vertical="center"/>
      <protection hidden="1"/>
    </xf>
    <xf numFmtId="0" fontId="36" fillId="0" borderId="134" xfId="0" applyFont="1" applyBorder="1" applyAlignment="1" applyProtection="1">
      <alignment horizontal="center" vertical="center"/>
      <protection hidden="1"/>
    </xf>
    <xf numFmtId="0" fontId="28" fillId="0" borderId="124" xfId="0" applyFont="1" applyBorder="1" applyAlignment="1" applyProtection="1">
      <alignment horizontal="left" indent="1"/>
      <protection locked="0" hidden="1"/>
    </xf>
    <xf numFmtId="0" fontId="3" fillId="0" borderId="125" xfId="0" applyFont="1" applyBorder="1" applyAlignment="1" applyProtection="1">
      <alignment horizontal="left" indent="1"/>
      <protection hidden="1"/>
    </xf>
    <xf numFmtId="0" fontId="28" fillId="0" borderId="125" xfId="0" applyFont="1" applyBorder="1" applyAlignment="1" applyProtection="1">
      <alignment horizontal="left" indent="1"/>
      <protection hidden="1"/>
    </xf>
    <xf numFmtId="0" fontId="28" fillId="0" borderId="125" xfId="0" applyFont="1" applyBorder="1" applyAlignment="1" applyProtection="1">
      <alignment horizontal="center"/>
      <protection hidden="1"/>
    </xf>
    <xf numFmtId="0" fontId="28" fillId="0" borderId="126" xfId="0" applyFont="1" applyBorder="1" applyAlignment="1" applyProtection="1">
      <alignment horizontal="center"/>
      <protection locked="0" hidden="1"/>
    </xf>
    <xf numFmtId="0" fontId="2" fillId="0" borderId="128" xfId="0" applyNumberFormat="1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vertical="center" wrapText="1"/>
      <protection locked="0" hidden="1"/>
    </xf>
    <xf numFmtId="0" fontId="3" fillId="0" borderId="129" xfId="0" applyFont="1" applyBorder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3" fillId="0" borderId="125" xfId="0" applyFont="1" applyBorder="1" applyAlignment="1" applyProtection="1">
      <alignment horizontal="left" indent="1"/>
      <protection locked="0" hidden="1"/>
    </xf>
    <xf numFmtId="0" fontId="28" fillId="0" borderId="125" xfId="0" applyFont="1" applyBorder="1" applyAlignment="1" applyProtection="1">
      <alignment horizontal="left" indent="1"/>
      <protection locked="0" hidden="1"/>
    </xf>
    <xf numFmtId="0" fontId="28" fillId="0" borderId="125" xfId="0" applyFont="1" applyBorder="1" applyAlignment="1" applyProtection="1">
      <alignment horizontal="center"/>
      <protection locked="0" hidden="1"/>
    </xf>
    <xf numFmtId="0" fontId="30" fillId="0" borderId="121" xfId="0" applyFont="1" applyBorder="1" applyAlignment="1" applyProtection="1">
      <alignment horizontal="left" vertical="center" indent="1"/>
      <protection locked="0" hidden="1"/>
    </xf>
    <xf numFmtId="14" fontId="31" fillId="28" borderId="118" xfId="0" applyNumberFormat="1" applyFont="1" applyFill="1" applyBorder="1" applyAlignment="1" applyProtection="1">
      <alignment horizontal="left" vertical="center" indent="1"/>
      <protection locked="0" hidden="1"/>
    </xf>
    <xf numFmtId="165" fontId="31" fillId="28" borderId="118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horizontal="center" vertical="center"/>
      <protection locked="0" hidden="1"/>
    </xf>
    <xf numFmtId="0" fontId="26" fillId="17" borderId="0" xfId="0" applyFont="1" applyFill="1" applyAlignment="1" applyProtection="1">
      <alignment horizontal="center" vertical="center"/>
      <protection locked="0" hidden="1"/>
    </xf>
    <xf numFmtId="0" fontId="27" fillId="0" borderId="0" xfId="0" applyFont="1" applyAlignment="1" applyProtection="1">
      <alignment horizontal="center" vertical="center" wrapText="1"/>
      <protection locked="0" hidden="1"/>
    </xf>
    <xf numFmtId="0" fontId="28" fillId="0" borderId="115" xfId="0" applyFont="1" applyBorder="1" applyAlignment="1" applyProtection="1">
      <alignment horizontal="center" vertical="center" wrapText="1"/>
      <protection locked="0" hidden="1"/>
    </xf>
    <xf numFmtId="0" fontId="28" fillId="0" borderId="115" xfId="0" applyFont="1" applyBorder="1" applyAlignment="1" applyProtection="1">
      <alignment horizontal="center" vertical="center"/>
      <protection locked="0" hidden="1"/>
    </xf>
    <xf numFmtId="0" fontId="28" fillId="0" borderId="116" xfId="0" applyFont="1" applyBorder="1" applyAlignment="1" applyProtection="1">
      <alignment horizontal="center" vertical="center" wrapText="1"/>
      <protection locked="0" hidden="1"/>
    </xf>
    <xf numFmtId="0" fontId="28" fillId="0" borderId="117" xfId="0" applyFont="1" applyBorder="1" applyAlignment="1" applyProtection="1">
      <alignment horizontal="center" vertical="center" wrapText="1"/>
      <protection locked="0" hidden="1"/>
    </xf>
    <xf numFmtId="0" fontId="28" fillId="0" borderId="118" xfId="0" applyFont="1" applyBorder="1" applyAlignment="1" applyProtection="1">
      <alignment horizontal="center" vertical="center" wrapText="1"/>
      <protection locked="0" hidden="1"/>
    </xf>
    <xf numFmtId="0" fontId="29" fillId="0" borderId="119" xfId="0" applyFont="1" applyBorder="1" applyAlignment="1" applyProtection="1">
      <alignment horizontal="center" vertical="center"/>
      <protection locked="0" hidden="1"/>
    </xf>
    <xf numFmtId="0" fontId="2" fillId="0" borderId="120" xfId="0" applyFont="1" applyBorder="1" applyAlignment="1" applyProtection="1">
      <alignment horizontal="center" vertical="center"/>
      <protection locked="0" hidden="1"/>
    </xf>
    <xf numFmtId="0" fontId="30" fillId="0" borderId="121" xfId="0" applyFont="1" applyBorder="1" applyAlignment="1" applyProtection="1">
      <alignment horizontal="center" vertical="center"/>
      <protection locked="0" hidden="1"/>
    </xf>
    <xf numFmtId="0" fontId="28" fillId="8" borderId="122" xfId="0" applyFont="1" applyFill="1" applyBorder="1" applyAlignment="1" applyProtection="1">
      <alignment horizontal="center" vertical="center"/>
      <protection locked="0" hidden="1"/>
    </xf>
    <xf numFmtId="0" fontId="28" fillId="18" borderId="122" xfId="0" applyFont="1" applyFill="1" applyBorder="1" applyAlignment="1" applyProtection="1">
      <alignment horizontal="center" vertical="center"/>
      <protection locked="0" hidden="1"/>
    </xf>
    <xf numFmtId="0" fontId="28" fillId="19" borderId="122" xfId="0" applyFont="1" applyFill="1" applyBorder="1" applyAlignment="1" applyProtection="1">
      <alignment horizontal="center" vertical="center"/>
      <protection locked="0" hidden="1"/>
    </xf>
    <xf numFmtId="0" fontId="39" fillId="29" borderId="123" xfId="0" applyFont="1" applyFill="1" applyBorder="1" applyAlignment="1" applyProtection="1">
      <alignment horizontal="center" vertical="center"/>
      <protection locked="0" hidden="1"/>
    </xf>
    <xf numFmtId="0" fontId="39" fillId="30" borderId="123" xfId="0" applyFont="1" applyFill="1" applyBorder="1" applyAlignment="1" applyProtection="1">
      <alignment horizontal="center" vertical="center"/>
      <protection locked="0" hidden="1"/>
    </xf>
    <xf numFmtId="0" fontId="39" fillId="31" borderId="123" xfId="0" applyFont="1" applyFill="1" applyBorder="1" applyAlignment="1" applyProtection="1">
      <alignment horizontal="center" vertical="center"/>
      <protection locked="0" hidden="1"/>
    </xf>
    <xf numFmtId="0" fontId="31" fillId="28" borderId="106" xfId="0" applyFont="1" applyFill="1" applyBorder="1" applyAlignment="1" applyProtection="1">
      <alignment horizontal="center" vertical="top"/>
      <protection locked="0" hidden="1"/>
    </xf>
    <xf numFmtId="0" fontId="35" fillId="21" borderId="107" xfId="0" applyFont="1" applyFill="1" applyBorder="1" applyAlignment="1" applyProtection="1">
      <alignment horizontal="center" vertical="top"/>
      <protection locked="0" hidden="1"/>
    </xf>
    <xf numFmtId="0" fontId="31" fillId="28" borderId="107" xfId="0" applyFont="1" applyFill="1" applyBorder="1" applyAlignment="1" applyProtection="1">
      <alignment horizontal="center" vertical="top"/>
      <protection locked="0" hidden="1"/>
    </xf>
    <xf numFmtId="0" fontId="30" fillId="0" borderId="138" xfId="0" applyFont="1" applyFill="1" applyBorder="1" applyAlignment="1" applyProtection="1">
      <alignment horizontal="left" vertical="center" indent="1"/>
      <protection locked="0" hidden="1"/>
    </xf>
    <xf numFmtId="0" fontId="0" fillId="0" borderId="132" xfId="0" applyFill="1" applyBorder="1" applyAlignment="1" applyProtection="1">
      <alignment horizontal="left" vertical="center" indent="1"/>
      <protection locked="0" hidden="1"/>
    </xf>
    <xf numFmtId="0" fontId="0" fillId="0" borderId="136" xfId="0" applyFill="1" applyBorder="1" applyAlignment="1" applyProtection="1">
      <alignment horizontal="left" vertical="center" indent="1"/>
      <protection locked="0" hidden="1"/>
    </xf>
    <xf numFmtId="0" fontId="0" fillId="0" borderId="83" xfId="0" applyFill="1" applyBorder="1" applyAlignment="1" applyProtection="1">
      <alignment horizontal="left" vertical="center" indent="1"/>
      <protection locked="0" hidden="1"/>
    </xf>
    <xf numFmtId="0" fontId="0" fillId="0" borderId="0" xfId="0" applyFill="1" applyBorder="1" applyAlignment="1" applyProtection="1">
      <alignment horizontal="left" vertical="center" indent="1"/>
      <protection locked="0" hidden="1"/>
    </xf>
    <xf numFmtId="0" fontId="0" fillId="0" borderId="81" xfId="0" applyFill="1" applyBorder="1" applyAlignment="1" applyProtection="1">
      <alignment horizontal="left" vertical="center" indent="1"/>
      <protection locked="0" hidden="1"/>
    </xf>
  </cellXfs>
  <cellStyles count="3">
    <cellStyle name="Lien hypertexte" xfId="2" builtinId="8"/>
    <cellStyle name="Normal" xfId="0" builtinId="0"/>
    <cellStyle name="Texte explicatif" xfId="1" builtinId="53" customBuiltin="1"/>
  </cellStyles>
  <dxfs count="1916"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</dxfs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6F2FF"/>
      <rgbColor rgb="FF660066"/>
      <rgbColor rgb="FFFF8080"/>
      <rgbColor rgb="FF0066CC"/>
      <rgbColor rgb="FFCCE4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FE6"/>
      <rgbColor rgb="FFCCFFCC"/>
      <rgbColor rgb="FFFFEB9C"/>
      <rgbColor rgb="FFE6E6E6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C00"/>
      <rgbColor rgb="FF003300"/>
      <rgbColor rgb="FF333300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482648</xdr:colOff>
      <xdr:row>0</xdr:row>
      <xdr:rowOff>23912</xdr:rowOff>
    </xdr:from>
    <xdr:to>
      <xdr:col>1</xdr:col>
      <xdr:colOff>950648</xdr:colOff>
      <xdr:row>2</xdr:row>
      <xdr:rowOff>60272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99258" y="23912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338760</xdr:colOff>
      <xdr:row>0</xdr:row>
      <xdr:rowOff>34277</xdr:rowOff>
    </xdr:from>
    <xdr:to>
      <xdr:col>1</xdr:col>
      <xdr:colOff>162720</xdr:colOff>
      <xdr:row>2</xdr:row>
      <xdr:rowOff>33763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8760" y="34277"/>
          <a:ext cx="338310" cy="41858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1114424</xdr:colOff>
      <xdr:row>1</xdr:row>
      <xdr:rowOff>647699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4424" cy="10572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381000</xdr:colOff>
      <xdr:row>1</xdr:row>
      <xdr:rowOff>40822</xdr:rowOff>
    </xdr:from>
    <xdr:to>
      <xdr:col>11</xdr:col>
      <xdr:colOff>244929</xdr:colOff>
      <xdr:row>15</xdr:row>
      <xdr:rowOff>149678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9715500" y="449036"/>
          <a:ext cx="2911929" cy="368753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fr-FR" sz="1400" b="1" u="sng"/>
            <a:t>Procedure : </a:t>
          </a:r>
        </a:p>
        <a:p>
          <a:r>
            <a:rPr lang="fr-FR" sz="1400"/>
            <a:t> 1- Choisir le type de championnat par équipes (Cellule C4) - cliquer sur la cellule et choisir</a:t>
          </a:r>
          <a:r>
            <a:rPr lang="fr-FR" sz="1400" baseline="0"/>
            <a:t> le type.</a:t>
          </a:r>
          <a:endParaRPr lang="fr-FR" sz="1400"/>
        </a:p>
        <a:p>
          <a:r>
            <a:rPr lang="fr-FR" sz="1400"/>
            <a:t>2 - renseigner  les cellules bleues</a:t>
          </a:r>
          <a:r>
            <a:rPr lang="fr-FR" sz="1400" baseline="0"/>
            <a:t> ( Journée / lieu / division / groupe)</a:t>
          </a:r>
        </a:p>
        <a:p>
          <a:r>
            <a:rPr lang="fr-FR" sz="1400" baseline="0"/>
            <a:t>3 - renseigner les noms des clubs dans les cellules bleues</a:t>
          </a:r>
        </a:p>
        <a:p>
          <a:r>
            <a:rPr lang="fr-FR" sz="1400" baseline="0"/>
            <a:t>4 - Chaque Match à une feuille personnalisée. Pour s'y rendre cliquer sur la cellule coloriée en colonne G. (Une procédure est mis en place pour la saisie de licences)</a:t>
          </a:r>
        </a:p>
        <a:p>
          <a:r>
            <a:rPr lang="fr-FR" sz="1400" baseline="0"/>
            <a:t>5- Pour saisir les scores, suivre la procédure de l'onglet du match)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400050</xdr:colOff>
      <xdr:row>0</xdr:row>
      <xdr:rowOff>0</xdr:rowOff>
    </xdr:from>
    <xdr:to>
      <xdr:col>1</xdr:col>
      <xdr:colOff>226270</xdr:colOff>
      <xdr:row>1</xdr:row>
      <xdr:rowOff>257307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340570" cy="419232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542925</xdr:colOff>
      <xdr:row>0</xdr:row>
      <xdr:rowOff>0</xdr:rowOff>
    </xdr:from>
    <xdr:to>
      <xdr:col>1</xdr:col>
      <xdr:colOff>1010925</xdr:colOff>
      <xdr:row>1</xdr:row>
      <xdr:rowOff>294181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57275" y="0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23</xdr:col>
      <xdr:colOff>17317</xdr:colOff>
      <xdr:row>6</xdr:row>
      <xdr:rowOff>86591</xdr:rowOff>
    </xdr:from>
    <xdr:to>
      <xdr:col>26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0529453" y="1316182"/>
          <a:ext cx="2770909" cy="477115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Mode d'emploi</a:t>
          </a:r>
          <a:r>
            <a:rPr lang="fr-FR" sz="1100" baseline="0"/>
            <a:t> : </a:t>
          </a:r>
        </a:p>
        <a:p>
          <a:r>
            <a:rPr lang="fr-FR" sz="1100" b="1" baseline="0"/>
            <a:t>1 : Saisie des licences</a:t>
          </a:r>
        </a:p>
        <a:p>
          <a:r>
            <a:rPr lang="fr-FR" sz="1100" baseline="0"/>
            <a:t> - Brancher le sabot </a:t>
          </a:r>
        </a:p>
        <a:p>
          <a:r>
            <a:rPr lang="fr-FR" sz="1100" baseline="0"/>
            <a:t> - Cliquer sur la cellule bleue</a:t>
          </a:r>
        </a:p>
        <a:p>
          <a:r>
            <a:rPr lang="fr-FR" sz="1100" baseline="0"/>
            <a:t> - déposer la licence sur le sabot </a:t>
          </a:r>
        </a:p>
        <a:p>
          <a:r>
            <a:rPr lang="fr-FR" sz="1100" baseline="0"/>
            <a:t> - en cas de défaut, essayer les lignes et recommencer.</a:t>
          </a:r>
        </a:p>
        <a:p>
          <a:r>
            <a:rPr lang="fr-FR" sz="1100" baseline="0"/>
            <a:t> - En cas d'absence de licence, mentionner le nom prénom et le N° de licence. recueillir une amende de 10€ (réglement administratif</a:t>
          </a:r>
        </a:p>
        <a:p>
          <a:r>
            <a:rPr lang="fr-FR" sz="1100" baseline="0"/>
            <a:t> - En cas d'impossibilité de rentrer une licence ouvrir gestion concours ce qui va connecter java et tout rentrera dans l'ordre.</a:t>
          </a:r>
        </a:p>
        <a:p>
          <a:r>
            <a:rPr lang="fr-FR" sz="1100" b="1" baseline="0"/>
            <a:t>2 : Mettre les scores après chaque rencontre </a:t>
          </a:r>
          <a:r>
            <a:rPr lang="fr-FR" sz="1100" baseline="0"/>
            <a:t>(individuel / doublettes / tripl... ) </a:t>
          </a:r>
        </a:p>
        <a:p>
          <a:endParaRPr lang="fr-FR" sz="1100" baseline="0"/>
        </a:p>
      </xdr:txBody>
    </xdr:sp>
    <xdr:clientData/>
  </xdr:twoCellAnchor>
  <xdr:twoCellAnchor>
    <xdr:from>
      <xdr:col>21</xdr:col>
      <xdr:colOff>450273</xdr:colOff>
      <xdr:row>4</xdr:row>
      <xdr:rowOff>43295</xdr:rowOff>
    </xdr:from>
    <xdr:to>
      <xdr:col>22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8260773" y="874568"/>
          <a:ext cx="1619250" cy="900546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oneCellAnchor>
    <xdr:from>
      <xdr:col>3</xdr:col>
      <xdr:colOff>407211</xdr:colOff>
      <xdr:row>10</xdr:row>
      <xdr:rowOff>5735</xdr:rowOff>
    </xdr:from>
    <xdr:ext cx="1012879" cy="742596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3299347" y="1910735"/>
          <a:ext cx="1012879" cy="742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400050</xdr:colOff>
      <xdr:row>0</xdr:row>
      <xdr:rowOff>0</xdr:rowOff>
    </xdr:from>
    <xdr:to>
      <xdr:col>1</xdr:col>
      <xdr:colOff>226270</xdr:colOff>
      <xdr:row>1</xdr:row>
      <xdr:rowOff>257307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340570" cy="419232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542925</xdr:colOff>
      <xdr:row>0</xdr:row>
      <xdr:rowOff>0</xdr:rowOff>
    </xdr:from>
    <xdr:to>
      <xdr:col>1</xdr:col>
      <xdr:colOff>1010925</xdr:colOff>
      <xdr:row>1</xdr:row>
      <xdr:rowOff>294181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57275" y="0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400050</xdr:colOff>
      <xdr:row>0</xdr:row>
      <xdr:rowOff>0</xdr:rowOff>
    </xdr:from>
    <xdr:to>
      <xdr:col>1</xdr:col>
      <xdr:colOff>226270</xdr:colOff>
      <xdr:row>1</xdr:row>
      <xdr:rowOff>257307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340570" cy="419232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542925</xdr:colOff>
      <xdr:row>0</xdr:row>
      <xdr:rowOff>0</xdr:rowOff>
    </xdr:from>
    <xdr:to>
      <xdr:col>1</xdr:col>
      <xdr:colOff>1010925</xdr:colOff>
      <xdr:row>1</xdr:row>
      <xdr:rowOff>294181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57275" y="0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400050</xdr:colOff>
      <xdr:row>0</xdr:row>
      <xdr:rowOff>0</xdr:rowOff>
    </xdr:from>
    <xdr:to>
      <xdr:col>1</xdr:col>
      <xdr:colOff>226270</xdr:colOff>
      <xdr:row>1</xdr:row>
      <xdr:rowOff>257307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340570" cy="419232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542925</xdr:colOff>
      <xdr:row>0</xdr:row>
      <xdr:rowOff>0</xdr:rowOff>
    </xdr:from>
    <xdr:to>
      <xdr:col>1</xdr:col>
      <xdr:colOff>1010925</xdr:colOff>
      <xdr:row>1</xdr:row>
      <xdr:rowOff>294181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57275" y="0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400050</xdr:colOff>
      <xdr:row>0</xdr:row>
      <xdr:rowOff>0</xdr:rowOff>
    </xdr:from>
    <xdr:to>
      <xdr:col>1</xdr:col>
      <xdr:colOff>226270</xdr:colOff>
      <xdr:row>1</xdr:row>
      <xdr:rowOff>257307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340570" cy="419232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542925</xdr:colOff>
      <xdr:row>0</xdr:row>
      <xdr:rowOff>0</xdr:rowOff>
    </xdr:from>
    <xdr:to>
      <xdr:col>1</xdr:col>
      <xdr:colOff>1010925</xdr:colOff>
      <xdr:row>1</xdr:row>
      <xdr:rowOff>294181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57275" y="0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/>
            <a:t> </a:t>
          </a: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68C00"/>
    <pageSetUpPr fitToPage="1"/>
  </sheetPr>
  <dimension ref="A1:AMJ1048575"/>
  <sheetViews>
    <sheetView showGridLines="0" showZeros="0" zoomScale="118" zoomScaleNormal="118" workbookViewId="0">
      <selection activeCell="A3" sqref="A1:T1048576"/>
    </sheetView>
  </sheetViews>
  <sheetFormatPr baseColWidth="10" defaultColWidth="9.140625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6384" width="9.140625" style="2"/>
  </cols>
  <sheetData>
    <row r="1" spans="1:1024" ht="17.100000000000001" customHeight="1">
      <c r="A1" s="364"/>
      <c r="B1" s="364"/>
      <c r="C1" s="365" t="s">
        <v>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ALP1" s="2"/>
      <c r="ALQ1" s="2"/>
      <c r="ALR1" s="2"/>
      <c r="ALS1" s="2"/>
    </row>
    <row r="2" spans="1:1024" ht="17.100000000000001" customHeight="1" thickBot="1">
      <c r="A2" s="366"/>
      <c r="B2" s="366"/>
      <c r="C2" s="367" t="s">
        <v>36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ALP2" s="2"/>
      <c r="ALQ2" s="2"/>
      <c r="ALR2" s="2"/>
      <c r="ALS2" s="2"/>
    </row>
    <row r="3" spans="1:1024" ht="5.65" customHeight="1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  <c r="ALP3" s="2"/>
      <c r="ALQ3" s="2"/>
      <c r="ALR3" s="2"/>
      <c r="ALS3" s="2"/>
    </row>
    <row r="4" spans="1:1024" s="11" customFormat="1" ht="11.45" customHeight="1" thickBot="1">
      <c r="A4" s="368" t="s">
        <v>1</v>
      </c>
      <c r="B4" s="368"/>
      <c r="C4" s="369" t="s">
        <v>2</v>
      </c>
      <c r="D4" s="369"/>
      <c r="E4" s="369"/>
      <c r="F4" s="7" t="s">
        <v>3</v>
      </c>
      <c r="G4" s="370" t="s">
        <v>4</v>
      </c>
      <c r="H4" s="370"/>
      <c r="I4" s="370"/>
      <c r="J4" s="371" t="s">
        <v>5</v>
      </c>
      <c r="K4" s="371"/>
      <c r="L4" s="371"/>
      <c r="M4" s="371"/>
      <c r="N4" s="371"/>
      <c r="O4" s="371"/>
      <c r="P4" s="8" t="s">
        <v>6</v>
      </c>
      <c r="Q4" s="9"/>
      <c r="R4" s="372" t="s">
        <v>7</v>
      </c>
      <c r="S4" s="372"/>
      <c r="T4" s="10" t="s">
        <v>8</v>
      </c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14.1" customHeight="1" thickBot="1">
      <c r="A5" s="373"/>
      <c r="B5" s="373"/>
      <c r="C5" s="374"/>
      <c r="D5" s="374"/>
      <c r="E5" s="374"/>
      <c r="F5" s="98">
        <v>1</v>
      </c>
      <c r="G5" s="375" t="s">
        <v>39</v>
      </c>
      <c r="H5" s="375"/>
      <c r="I5" s="375"/>
      <c r="J5" s="376">
        <v>1</v>
      </c>
      <c r="K5" s="376"/>
      <c r="L5" s="376"/>
      <c r="M5" s="376"/>
      <c r="N5" s="376"/>
      <c r="O5" s="376"/>
      <c r="P5" s="12" t="s">
        <v>40</v>
      </c>
      <c r="Q5" s="13"/>
      <c r="R5" s="372"/>
      <c r="S5" s="372"/>
      <c r="T5" s="14" t="s">
        <v>9</v>
      </c>
      <c r="ALP5" s="2"/>
      <c r="ALQ5" s="2"/>
      <c r="ALR5" s="2"/>
      <c r="ALS5" s="2"/>
    </row>
    <row r="6" spans="1:1024" ht="5.65" customHeight="1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1024" s="27" customFormat="1" ht="9.9499999999999993" customHeight="1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</row>
    <row r="8" spans="1:1024" s="27" customFormat="1" ht="11.45" customHeight="1">
      <c r="A8" s="29" t="s">
        <v>19</v>
      </c>
      <c r="B8" s="30"/>
      <c r="C8" s="31"/>
      <c r="D8" s="32"/>
      <c r="E8" s="33"/>
      <c r="F8" s="34"/>
      <c r="G8" s="35"/>
      <c r="H8" s="33"/>
      <c r="I8" s="36"/>
      <c r="J8" s="34"/>
      <c r="K8" s="37"/>
      <c r="L8" s="38"/>
      <c r="M8" s="39"/>
      <c r="N8" s="37"/>
      <c r="O8" s="35"/>
      <c r="P8" s="40"/>
      <c r="Q8" s="36"/>
      <c r="R8" s="34"/>
      <c r="S8" s="41">
        <v>5</v>
      </c>
      <c r="T8" s="42">
        <v>0</v>
      </c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</row>
    <row r="9" spans="1:1024" s="27" customFormat="1" ht="11.45" customHeight="1">
      <c r="A9" s="43" t="s">
        <v>20</v>
      </c>
      <c r="B9" s="44"/>
      <c r="C9" s="45"/>
      <c r="D9" s="46"/>
      <c r="E9" s="47"/>
      <c r="F9" s="48"/>
      <c r="G9" s="49"/>
      <c r="H9" s="47"/>
      <c r="I9" s="50"/>
      <c r="J9" s="48"/>
      <c r="K9" s="51"/>
      <c r="L9" s="52"/>
      <c r="M9" s="53"/>
      <c r="N9" s="51"/>
      <c r="O9" s="49"/>
      <c r="P9" s="54"/>
      <c r="Q9" s="50"/>
      <c r="R9" s="48"/>
      <c r="S9" s="55"/>
      <c r="T9" s="56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</row>
    <row r="10" spans="1:1024" ht="5.65" customHeight="1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1024" s="59" customFormat="1" ht="9.9499999999999993" customHeight="1" thickTop="1">
      <c r="A11" s="345" t="s">
        <v>21</v>
      </c>
      <c r="B11" s="346"/>
      <c r="C11" s="346"/>
      <c r="D11" s="347" t="s">
        <v>22</v>
      </c>
      <c r="E11" s="347"/>
      <c r="F11" s="347"/>
      <c r="G11" s="347"/>
      <c r="H11" s="347"/>
      <c r="I11" s="347" t="s">
        <v>23</v>
      </c>
      <c r="J11" s="347"/>
      <c r="K11" s="347"/>
      <c r="L11" s="347"/>
      <c r="M11" s="347"/>
      <c r="N11" s="347"/>
      <c r="O11" s="347"/>
      <c r="P11" s="99" t="s">
        <v>24</v>
      </c>
      <c r="Q11" s="347" t="s">
        <v>25</v>
      </c>
      <c r="R11" s="347"/>
      <c r="S11" s="348" t="s">
        <v>26</v>
      </c>
      <c r="T11" s="349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</row>
    <row r="12" spans="1:1024" ht="14.1" customHeight="1">
      <c r="A12" s="342"/>
      <c r="B12" s="343"/>
      <c r="C12" s="343"/>
      <c r="D12" s="329"/>
      <c r="E12" s="329"/>
      <c r="F12" s="329"/>
      <c r="G12" s="329"/>
      <c r="H12" s="329"/>
      <c r="I12" s="344">
        <f>SUM(P12+Q12+S12+T12)</f>
        <v>0</v>
      </c>
      <c r="J12" s="344"/>
      <c r="K12" s="344"/>
      <c r="L12" s="344"/>
      <c r="M12" s="344"/>
      <c r="N12" s="344"/>
      <c r="O12" s="344"/>
      <c r="P12" s="95"/>
      <c r="Q12" s="330"/>
      <c r="R12" s="330"/>
      <c r="S12" s="331">
        <v>0</v>
      </c>
      <c r="T12" s="33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</row>
    <row r="13" spans="1:1024" s="27" customFormat="1" ht="9.9499999999999993" customHeigh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01" t="s">
        <v>7</v>
      </c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</row>
    <row r="14" spans="1:1024" s="27" customFormat="1" ht="11.45" customHeight="1">
      <c r="A14" s="102" t="s">
        <v>27</v>
      </c>
      <c r="B14" s="71"/>
      <c r="C14" s="72"/>
      <c r="D14" s="73"/>
      <c r="E14" s="74"/>
      <c r="F14" s="75"/>
      <c r="G14" s="76"/>
      <c r="H14" s="74"/>
      <c r="I14" s="77"/>
      <c r="J14" s="75"/>
      <c r="K14" s="78"/>
      <c r="L14" s="79"/>
      <c r="M14" s="80"/>
      <c r="N14" s="78"/>
      <c r="O14" s="76"/>
      <c r="P14" s="81"/>
      <c r="Q14" s="77"/>
      <c r="R14" s="75"/>
      <c r="S14" s="82">
        <v>5</v>
      </c>
      <c r="T14" s="103">
        <v>0</v>
      </c>
      <c r="ALT14" s="60"/>
      <c r="ALU14" s="60"/>
      <c r="ALV14" s="60"/>
      <c r="ALW14" s="60"/>
      <c r="ALX14" s="60"/>
      <c r="ALY14" s="60"/>
      <c r="ALZ14" s="60"/>
      <c r="AMA14" s="60"/>
      <c r="AMB14" s="60"/>
      <c r="AMC14" s="60"/>
      <c r="AMD14" s="60"/>
      <c r="AME14" s="60"/>
      <c r="AMF14" s="60"/>
      <c r="AMG14" s="60"/>
      <c r="AMH14" s="60"/>
      <c r="AMI14" s="60"/>
      <c r="AMJ14" s="60"/>
    </row>
    <row r="15" spans="1:1024" s="27" customFormat="1" ht="11.45" customHeight="1">
      <c r="A15" s="102" t="s">
        <v>37</v>
      </c>
      <c r="B15" s="71"/>
      <c r="C15" s="72"/>
      <c r="D15" s="73"/>
      <c r="E15" s="74"/>
      <c r="F15" s="75"/>
      <c r="G15" s="76"/>
      <c r="H15" s="74"/>
      <c r="I15" s="77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103"/>
      <c r="ALT15" s="60"/>
      <c r="ALU15" s="60"/>
      <c r="ALV15" s="60"/>
      <c r="ALW15" s="60"/>
      <c r="ALX15" s="60"/>
      <c r="ALY15" s="60"/>
      <c r="ALZ15" s="60"/>
      <c r="AMA15" s="60"/>
      <c r="AMB15" s="60"/>
      <c r="AMC15" s="60"/>
      <c r="AMD15" s="60"/>
      <c r="AME15" s="60"/>
      <c r="AMF15" s="60"/>
      <c r="AMG15" s="60"/>
      <c r="AMH15" s="60"/>
      <c r="AMI15" s="60"/>
      <c r="AMJ15" s="60"/>
    </row>
    <row r="16" spans="1:1024" s="27" customFormat="1" ht="11.45" customHeight="1">
      <c r="A16" s="102" t="s">
        <v>29</v>
      </c>
      <c r="B16" s="71"/>
      <c r="C16" s="72"/>
      <c r="D16" s="73"/>
      <c r="E16" s="74"/>
      <c r="F16" s="75"/>
      <c r="G16" s="76"/>
      <c r="H16" s="74"/>
      <c r="I16" s="77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103">
        <v>0</v>
      </c>
      <c r="ALT16" s="60"/>
      <c r="ALU16" s="60"/>
      <c r="ALV16" s="60"/>
      <c r="ALW16" s="60"/>
      <c r="ALX16" s="60"/>
      <c r="ALY16" s="60"/>
      <c r="ALZ16" s="60"/>
      <c r="AMA16" s="60"/>
      <c r="AMB16" s="60"/>
      <c r="AMC16" s="60"/>
      <c r="AMD16" s="60"/>
      <c r="AME16" s="60"/>
      <c r="AMF16" s="60"/>
      <c r="AMG16" s="60"/>
      <c r="AMH16" s="60"/>
      <c r="AMI16" s="60"/>
      <c r="AMJ16" s="60"/>
    </row>
    <row r="17" spans="1:1024" s="27" customFormat="1" ht="11.45" customHeight="1">
      <c r="A17" s="102" t="s">
        <v>30</v>
      </c>
      <c r="B17" s="71"/>
      <c r="C17" s="72"/>
      <c r="D17" s="73"/>
      <c r="E17" s="74"/>
      <c r="F17" s="75"/>
      <c r="G17" s="76"/>
      <c r="H17" s="74"/>
      <c r="I17" s="77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103">
        <v>0</v>
      </c>
      <c r="ALT17" s="60"/>
      <c r="ALU17" s="60"/>
      <c r="ALV17" s="60"/>
      <c r="ALW17" s="60"/>
      <c r="ALX17" s="60"/>
      <c r="ALY17" s="60"/>
      <c r="ALZ17" s="60"/>
      <c r="AMA17" s="60"/>
      <c r="AMB17" s="60"/>
      <c r="AMC17" s="60"/>
      <c r="AMD17" s="60"/>
      <c r="AME17" s="60"/>
      <c r="AMF17" s="60"/>
      <c r="AMG17" s="60"/>
      <c r="AMH17" s="60"/>
      <c r="AMI17" s="60"/>
      <c r="AMJ17" s="60"/>
    </row>
    <row r="18" spans="1:1024" s="27" customFormat="1" ht="11.45" customHeight="1">
      <c r="A18" s="102" t="s">
        <v>31</v>
      </c>
      <c r="B18" s="71"/>
      <c r="C18" s="72"/>
      <c r="D18" s="73"/>
      <c r="E18" s="74"/>
      <c r="F18" s="75"/>
      <c r="G18" s="76"/>
      <c r="H18" s="74"/>
      <c r="I18" s="77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103">
        <v>0</v>
      </c>
      <c r="ALT18" s="60"/>
      <c r="ALU18" s="60"/>
      <c r="ALV18" s="60"/>
      <c r="ALW18" s="60"/>
      <c r="ALX18" s="60"/>
      <c r="ALY18" s="60"/>
      <c r="ALZ18" s="60"/>
      <c r="AMA18" s="60"/>
      <c r="AMB18" s="60"/>
      <c r="AMC18" s="60"/>
      <c r="AMD18" s="60"/>
      <c r="AME18" s="60"/>
      <c r="AMF18" s="60"/>
      <c r="AMG18" s="60"/>
      <c r="AMH18" s="60"/>
      <c r="AMI18" s="60"/>
      <c r="AMJ18" s="60"/>
    </row>
    <row r="19" spans="1:1024" s="27" customFormat="1" ht="11.45" customHeight="1">
      <c r="A19" s="102" t="s">
        <v>32</v>
      </c>
      <c r="B19" s="71"/>
      <c r="C19" s="72"/>
      <c r="D19" s="73"/>
      <c r="E19" s="74"/>
      <c r="F19" s="75"/>
      <c r="G19" s="76"/>
      <c r="H19" s="74"/>
      <c r="I19" s="77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>
        <v>0</v>
      </c>
      <c r="ALT19" s="60"/>
      <c r="ALU19" s="60"/>
      <c r="ALV19" s="60"/>
      <c r="ALW19" s="60"/>
      <c r="ALX19" s="60"/>
      <c r="ALY19" s="60"/>
      <c r="ALZ19" s="60"/>
      <c r="AMA19" s="60"/>
      <c r="AMB19" s="60"/>
      <c r="AMC19" s="60"/>
      <c r="AMD19" s="60"/>
      <c r="AME19" s="60"/>
      <c r="AMF19" s="60"/>
      <c r="AMG19" s="60"/>
      <c r="AMH19" s="60"/>
      <c r="AMI19" s="60"/>
      <c r="AMJ19" s="60"/>
    </row>
    <row r="20" spans="1:1024" s="27" customFormat="1" ht="11.45" customHeight="1">
      <c r="A20" s="102" t="s">
        <v>33</v>
      </c>
      <c r="B20" s="71"/>
      <c r="C20" s="72"/>
      <c r="D20" s="73"/>
      <c r="E20" s="74"/>
      <c r="F20" s="75"/>
      <c r="G20" s="76"/>
      <c r="H20" s="74"/>
      <c r="I20" s="77"/>
      <c r="J20" s="75"/>
      <c r="K20" s="78"/>
      <c r="L20" s="79"/>
      <c r="M20" s="80"/>
      <c r="N20" s="78"/>
      <c r="O20" s="76"/>
      <c r="P20" s="81"/>
      <c r="Q20" s="77"/>
      <c r="R20" s="75"/>
      <c r="S20" s="82">
        <v>5</v>
      </c>
      <c r="T20" s="103">
        <v>0</v>
      </c>
      <c r="ALT20" s="60"/>
      <c r="ALU20" s="60"/>
      <c r="ALV20" s="60"/>
      <c r="ALW20" s="60"/>
      <c r="ALX20" s="60"/>
      <c r="ALY20" s="60"/>
      <c r="ALZ20" s="60"/>
      <c r="AMA20" s="60"/>
      <c r="AMB20" s="60"/>
      <c r="AMC20" s="60"/>
      <c r="AMD20" s="60"/>
      <c r="AME20" s="60"/>
      <c r="AMF20" s="60"/>
      <c r="AMG20" s="60"/>
      <c r="AMH20" s="60"/>
      <c r="AMI20" s="60"/>
      <c r="AMJ20" s="60"/>
    </row>
    <row r="21" spans="1:1024" s="27" customFormat="1" ht="11.45" customHeight="1">
      <c r="A21" s="102" t="s">
        <v>34</v>
      </c>
      <c r="B21" s="71"/>
      <c r="C21" s="72"/>
      <c r="D21" s="73"/>
      <c r="E21" s="74"/>
      <c r="F21" s="75"/>
      <c r="G21" s="76"/>
      <c r="H21" s="74"/>
      <c r="I21" s="77"/>
      <c r="J21" s="75"/>
      <c r="K21" s="78"/>
      <c r="L21" s="79"/>
      <c r="M21" s="80"/>
      <c r="N21" s="78"/>
      <c r="O21" s="76"/>
      <c r="P21" s="81"/>
      <c r="Q21" s="77"/>
      <c r="R21" s="75"/>
      <c r="S21" s="82">
        <v>5</v>
      </c>
      <c r="T21" s="103">
        <v>0</v>
      </c>
      <c r="ALT21" s="60"/>
      <c r="ALU21" s="60"/>
      <c r="ALV21" s="60"/>
      <c r="ALW21" s="60"/>
      <c r="ALX21" s="60"/>
      <c r="ALY21" s="60"/>
      <c r="ALZ21" s="60"/>
      <c r="AMA21" s="60"/>
      <c r="AMB21" s="60"/>
      <c r="AMC21" s="60"/>
      <c r="AMD21" s="60"/>
      <c r="AME21" s="60"/>
      <c r="AMF21" s="60"/>
      <c r="AMG21" s="60"/>
      <c r="AMH21" s="60"/>
      <c r="AMI21" s="60"/>
      <c r="AMJ21" s="60"/>
    </row>
    <row r="22" spans="1:1024" s="27" customFormat="1" ht="11.45" customHeight="1" thickBot="1">
      <c r="A22" s="104" t="s">
        <v>35</v>
      </c>
      <c r="B22" s="83"/>
      <c r="C22" s="84"/>
      <c r="D22" s="85"/>
      <c r="E22" s="86"/>
      <c r="F22" s="87"/>
      <c r="G22" s="88"/>
      <c r="H22" s="86"/>
      <c r="I22" s="89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ALT22" s="60"/>
      <c r="ALU22" s="60"/>
      <c r="ALV22" s="60"/>
      <c r="ALW22" s="60"/>
      <c r="ALX22" s="60"/>
      <c r="ALY22" s="60"/>
      <c r="ALZ22" s="60"/>
      <c r="AMA22" s="60"/>
      <c r="AMB22" s="60"/>
      <c r="AMC22" s="60"/>
      <c r="AMD22" s="60"/>
      <c r="AME22" s="60"/>
      <c r="AMF22" s="60"/>
      <c r="AMG22" s="60"/>
      <c r="AMH22" s="60"/>
      <c r="AMI22" s="60"/>
      <c r="AMJ22" s="60"/>
    </row>
    <row r="23" spans="1:1024" s="59" customFormat="1" ht="9.9499999999999993" customHeight="1">
      <c r="A23" s="350" t="s">
        <v>21</v>
      </c>
      <c r="B23" s="351"/>
      <c r="C23" s="351"/>
      <c r="D23" s="352" t="s">
        <v>22</v>
      </c>
      <c r="E23" s="352"/>
      <c r="F23" s="352"/>
      <c r="G23" s="352"/>
      <c r="H23" s="352"/>
      <c r="I23" s="360" t="s">
        <v>23</v>
      </c>
      <c r="J23" s="360"/>
      <c r="K23" s="360"/>
      <c r="L23" s="360"/>
      <c r="M23" s="360"/>
      <c r="N23" s="360"/>
      <c r="O23" s="360"/>
      <c r="P23" s="96" t="s">
        <v>24</v>
      </c>
      <c r="Q23" s="352" t="s">
        <v>25</v>
      </c>
      <c r="R23" s="352"/>
      <c r="S23" s="353" t="s">
        <v>26</v>
      </c>
      <c r="T23" s="354"/>
      <c r="ALT23" s="60"/>
      <c r="ALU23" s="60"/>
      <c r="ALV23" s="60"/>
      <c r="ALW23" s="60"/>
      <c r="ALX23" s="60"/>
      <c r="ALY23" s="60"/>
      <c r="ALZ23" s="60"/>
      <c r="AMA23" s="60"/>
      <c r="AMB23" s="60"/>
      <c r="AMC23" s="60"/>
      <c r="AMD23" s="60"/>
      <c r="AME23" s="60"/>
      <c r="AMF23" s="60"/>
      <c r="AMG23" s="60"/>
      <c r="AMH23" s="60"/>
      <c r="AMI23" s="60"/>
      <c r="AMJ23" s="60"/>
    </row>
    <row r="24" spans="1:1024" ht="14.1" customHeight="1">
      <c r="A24" s="342"/>
      <c r="B24" s="343"/>
      <c r="C24" s="343"/>
      <c r="D24" s="356"/>
      <c r="E24" s="357"/>
      <c r="F24" s="357"/>
      <c r="G24" s="357"/>
      <c r="H24" s="358"/>
      <c r="I24" s="361">
        <f>SUM(P24+Q24+S24+T24)</f>
        <v>0</v>
      </c>
      <c r="J24" s="362"/>
      <c r="K24" s="362"/>
      <c r="L24" s="362"/>
      <c r="M24" s="362"/>
      <c r="N24" s="362"/>
      <c r="O24" s="363"/>
      <c r="P24" s="97"/>
      <c r="Q24" s="359"/>
      <c r="R24" s="359"/>
      <c r="S24" s="331"/>
      <c r="T24" s="33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</row>
    <row r="25" spans="1:1024" s="27" customFormat="1" ht="9.9499999999999993" customHeigh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ALT25" s="60"/>
      <c r="ALU25" s="60"/>
      <c r="ALV25" s="60"/>
      <c r="ALW25" s="60"/>
      <c r="ALX25" s="60"/>
      <c r="ALY25" s="60"/>
      <c r="ALZ25" s="60"/>
      <c r="AMA25" s="60"/>
      <c r="AMB25" s="60"/>
      <c r="AMC25" s="60"/>
      <c r="AMD25" s="60"/>
      <c r="AME25" s="60"/>
      <c r="AMF25" s="60"/>
      <c r="AMG25" s="60"/>
      <c r="AMH25" s="60"/>
      <c r="AMI25" s="60"/>
      <c r="AMJ25" s="60"/>
    </row>
    <row r="26" spans="1:1024" s="27" customFormat="1" ht="11.45" customHeight="1">
      <c r="A26" s="102" t="s">
        <v>27</v>
      </c>
      <c r="B26" s="71"/>
      <c r="C26" s="72"/>
      <c r="D26" s="73"/>
      <c r="E26" s="74"/>
      <c r="F26" s="75"/>
      <c r="G26" s="76"/>
      <c r="H26" s="74"/>
      <c r="I26" s="77"/>
      <c r="J26" s="75"/>
      <c r="K26" s="78"/>
      <c r="L26" s="79"/>
      <c r="M26" s="80"/>
      <c r="N26" s="78"/>
      <c r="O26" s="76"/>
      <c r="P26" s="81"/>
      <c r="Q26" s="77"/>
      <c r="R26" s="75"/>
      <c r="S26" s="82">
        <v>5</v>
      </c>
      <c r="T26" s="103">
        <v>0</v>
      </c>
      <c r="ALT26" s="60"/>
      <c r="ALU26" s="60"/>
      <c r="ALV26" s="60"/>
      <c r="ALW26" s="60"/>
      <c r="ALX26" s="60"/>
      <c r="ALY26" s="60"/>
      <c r="ALZ26" s="60"/>
      <c r="AMA26" s="60"/>
      <c r="AMB26" s="60"/>
      <c r="AMC26" s="60"/>
      <c r="AMD26" s="60"/>
      <c r="AME26" s="60"/>
      <c r="AMF26" s="60"/>
      <c r="AMG26" s="60"/>
      <c r="AMH26" s="60"/>
      <c r="AMI26" s="60"/>
      <c r="AMJ26" s="60"/>
    </row>
    <row r="27" spans="1:1024" s="27" customFormat="1" ht="11.45" customHeight="1">
      <c r="A27" s="102" t="s">
        <v>28</v>
      </c>
      <c r="B27" s="71"/>
      <c r="C27" s="72"/>
      <c r="D27" s="73"/>
      <c r="E27" s="74"/>
      <c r="F27" s="75"/>
      <c r="G27" s="76"/>
      <c r="H27" s="74"/>
      <c r="I27" s="77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>
        <v>0</v>
      </c>
      <c r="ALT27" s="60"/>
      <c r="ALU27" s="60"/>
      <c r="ALV27" s="60"/>
      <c r="ALW27" s="60"/>
      <c r="ALX27" s="60"/>
      <c r="ALY27" s="60"/>
      <c r="ALZ27" s="60"/>
      <c r="AMA27" s="60"/>
      <c r="AMB27" s="60"/>
      <c r="AMC27" s="60"/>
      <c r="AMD27" s="60"/>
      <c r="AME27" s="60"/>
      <c r="AMF27" s="60"/>
      <c r="AMG27" s="60"/>
      <c r="AMH27" s="60"/>
      <c r="AMI27" s="60"/>
      <c r="AMJ27" s="60"/>
    </row>
    <row r="28" spans="1:1024" s="27" customFormat="1" ht="11.45" customHeight="1">
      <c r="A28" s="102" t="s">
        <v>29</v>
      </c>
      <c r="B28" s="71"/>
      <c r="C28" s="72"/>
      <c r="D28" s="73"/>
      <c r="E28" s="74"/>
      <c r="F28" s="75"/>
      <c r="G28" s="76"/>
      <c r="H28" s="74"/>
      <c r="I28" s="77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>
        <v>0</v>
      </c>
      <c r="ALT28" s="60"/>
      <c r="ALU28" s="60"/>
      <c r="ALV28" s="60"/>
      <c r="ALW28" s="60"/>
      <c r="ALX28" s="60"/>
      <c r="ALY28" s="60"/>
      <c r="ALZ28" s="60"/>
      <c r="AMA28" s="60"/>
      <c r="AMB28" s="60"/>
      <c r="AMC28" s="60"/>
      <c r="AMD28" s="60"/>
      <c r="AME28" s="60"/>
      <c r="AMF28" s="60"/>
      <c r="AMG28" s="60"/>
      <c r="AMH28" s="60"/>
      <c r="AMI28" s="60"/>
      <c r="AMJ28" s="60"/>
    </row>
    <row r="29" spans="1:1024" s="27" customFormat="1" ht="11.45" customHeight="1">
      <c r="A29" s="102" t="s">
        <v>30</v>
      </c>
      <c r="B29" s="71"/>
      <c r="C29" s="72"/>
      <c r="D29" s="73"/>
      <c r="E29" s="74"/>
      <c r="F29" s="75"/>
      <c r="G29" s="76"/>
      <c r="H29" s="74"/>
      <c r="I29" s="77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>
        <v>0</v>
      </c>
      <c r="ALT29" s="60"/>
      <c r="ALU29" s="60"/>
      <c r="ALV29" s="60"/>
      <c r="ALW29" s="60"/>
      <c r="ALX29" s="60"/>
      <c r="ALY29" s="60"/>
      <c r="ALZ29" s="60"/>
      <c r="AMA29" s="60"/>
      <c r="AMB29" s="60"/>
      <c r="AMC29" s="60"/>
      <c r="AMD29" s="60"/>
      <c r="AME29" s="60"/>
      <c r="AMF29" s="60"/>
      <c r="AMG29" s="60"/>
      <c r="AMH29" s="60"/>
      <c r="AMI29" s="60"/>
      <c r="AMJ29" s="60"/>
    </row>
    <row r="30" spans="1:1024" s="27" customFormat="1" ht="11.45" customHeight="1">
      <c r="A30" s="102" t="s">
        <v>31</v>
      </c>
      <c r="B30" s="71"/>
      <c r="C30" s="72"/>
      <c r="D30" s="73"/>
      <c r="E30" s="74"/>
      <c r="F30" s="75"/>
      <c r="G30" s="76"/>
      <c r="H30" s="74"/>
      <c r="I30" s="77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>
        <v>0</v>
      </c>
      <c r="ALT30" s="60"/>
      <c r="ALU30" s="60"/>
      <c r="ALV30" s="60"/>
      <c r="ALW30" s="60"/>
      <c r="ALX30" s="60"/>
      <c r="ALY30" s="60"/>
      <c r="ALZ30" s="60"/>
      <c r="AMA30" s="60"/>
      <c r="AMB30" s="60"/>
      <c r="AMC30" s="60"/>
      <c r="AMD30" s="60"/>
      <c r="AME30" s="60"/>
      <c r="AMF30" s="60"/>
      <c r="AMG30" s="60"/>
      <c r="AMH30" s="60"/>
      <c r="AMI30" s="60"/>
      <c r="AMJ30" s="60"/>
    </row>
    <row r="31" spans="1:1024" s="27" customFormat="1" ht="11.45" customHeight="1">
      <c r="A31" s="102" t="s">
        <v>32</v>
      </c>
      <c r="B31" s="71"/>
      <c r="C31" s="72"/>
      <c r="D31" s="73"/>
      <c r="E31" s="74"/>
      <c r="F31" s="75"/>
      <c r="G31" s="76"/>
      <c r="H31" s="74"/>
      <c r="I31" s="77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>
        <v>0</v>
      </c>
      <c r="ALT31" s="60"/>
      <c r="ALU31" s="60"/>
      <c r="ALV31" s="60"/>
      <c r="ALW31" s="60"/>
      <c r="ALX31" s="60"/>
      <c r="ALY31" s="60"/>
      <c r="ALZ31" s="60"/>
      <c r="AMA31" s="60"/>
      <c r="AMB31" s="60"/>
      <c r="AMC31" s="60"/>
      <c r="AMD31" s="60"/>
      <c r="AME31" s="60"/>
      <c r="AMF31" s="60"/>
      <c r="AMG31" s="60"/>
      <c r="AMH31" s="60"/>
      <c r="AMI31" s="60"/>
      <c r="AMJ31" s="60"/>
    </row>
    <row r="32" spans="1:1024" s="27" customFormat="1" ht="11.45" customHeight="1">
      <c r="A32" s="102" t="s">
        <v>33</v>
      </c>
      <c r="B32" s="71"/>
      <c r="C32" s="72"/>
      <c r="D32" s="73"/>
      <c r="E32" s="74"/>
      <c r="F32" s="75"/>
      <c r="G32" s="76"/>
      <c r="H32" s="74"/>
      <c r="I32" s="77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>
        <v>0</v>
      </c>
      <c r="ALT32" s="60"/>
      <c r="ALU32" s="60"/>
      <c r="ALV32" s="60"/>
      <c r="ALW32" s="60"/>
      <c r="ALX32" s="60"/>
      <c r="ALY32" s="60"/>
      <c r="ALZ32" s="60"/>
      <c r="AMA32" s="60"/>
      <c r="AMB32" s="60"/>
      <c r="AMC32" s="60"/>
      <c r="AMD32" s="60"/>
      <c r="AME32" s="60"/>
      <c r="AMF32" s="60"/>
      <c r="AMG32" s="60"/>
      <c r="AMH32" s="60"/>
      <c r="AMI32" s="60"/>
      <c r="AMJ32" s="60"/>
    </row>
    <row r="33" spans="1:1024" s="27" customFormat="1" ht="11.45" customHeight="1">
      <c r="A33" s="102" t="s">
        <v>34</v>
      </c>
      <c r="B33" s="71"/>
      <c r="C33" s="72"/>
      <c r="D33" s="73"/>
      <c r="E33" s="74"/>
      <c r="F33" s="75"/>
      <c r="G33" s="76"/>
      <c r="H33" s="74"/>
      <c r="I33" s="77"/>
      <c r="J33" s="75"/>
      <c r="K33" s="78"/>
      <c r="L33" s="79"/>
      <c r="M33" s="80"/>
      <c r="N33" s="78"/>
      <c r="O33" s="76"/>
      <c r="P33" s="81"/>
      <c r="Q33" s="77"/>
      <c r="R33" s="75"/>
      <c r="S33" s="82"/>
      <c r="T33" s="103"/>
      <c r="ALT33" s="60"/>
      <c r="ALU33" s="60"/>
      <c r="ALV33" s="60"/>
      <c r="ALW33" s="60"/>
      <c r="ALX33" s="60"/>
      <c r="ALY33" s="60"/>
      <c r="ALZ33" s="60"/>
      <c r="AMA33" s="60"/>
      <c r="AMB33" s="60"/>
      <c r="AMC33" s="60"/>
      <c r="AMD33" s="60"/>
      <c r="AME33" s="60"/>
      <c r="AMF33" s="60"/>
      <c r="AMG33" s="60"/>
      <c r="AMH33" s="60"/>
      <c r="AMI33" s="60"/>
      <c r="AMJ33" s="60"/>
    </row>
    <row r="34" spans="1:1024" s="27" customFormat="1" ht="11.45" customHeight="1" thickBot="1">
      <c r="A34" s="106" t="s">
        <v>35</v>
      </c>
      <c r="B34" s="107"/>
      <c r="C34" s="108"/>
      <c r="D34" s="109"/>
      <c r="E34" s="110"/>
      <c r="F34" s="111"/>
      <c r="G34" s="112"/>
      <c r="H34" s="110"/>
      <c r="I34" s="113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ALT34" s="60"/>
      <c r="ALU34" s="60"/>
      <c r="ALV34" s="60"/>
      <c r="ALW34" s="60"/>
      <c r="ALX34" s="60"/>
      <c r="ALY34" s="60"/>
      <c r="ALZ34" s="60"/>
      <c r="AMA34" s="60"/>
      <c r="AMB34" s="60"/>
      <c r="AMC34" s="60"/>
      <c r="AMD34" s="60"/>
      <c r="AME34" s="60"/>
      <c r="AMF34" s="60"/>
      <c r="AMG34" s="60"/>
      <c r="AMH34" s="60"/>
      <c r="AMI34" s="60"/>
      <c r="AMJ34" s="60"/>
    </row>
    <row r="35" spans="1:1024" ht="5.65" customHeight="1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1024" s="59" customFormat="1" ht="9.9499999999999993" customHeight="1" thickTop="1">
      <c r="A36" s="345" t="s">
        <v>21</v>
      </c>
      <c r="B36" s="346"/>
      <c r="C36" s="346"/>
      <c r="D36" s="347" t="s">
        <v>22</v>
      </c>
      <c r="E36" s="347"/>
      <c r="F36" s="347"/>
      <c r="G36" s="347"/>
      <c r="H36" s="347"/>
      <c r="I36" s="347" t="s">
        <v>23</v>
      </c>
      <c r="J36" s="347"/>
      <c r="K36" s="347"/>
      <c r="L36" s="347"/>
      <c r="M36" s="347"/>
      <c r="N36" s="347"/>
      <c r="O36" s="347"/>
      <c r="P36" s="99" t="s">
        <v>24</v>
      </c>
      <c r="Q36" s="347" t="s">
        <v>25</v>
      </c>
      <c r="R36" s="347"/>
      <c r="S36" s="348" t="s">
        <v>26</v>
      </c>
      <c r="T36" s="349"/>
      <c r="ALT36" s="60"/>
      <c r="ALU36" s="60"/>
      <c r="ALV36" s="60"/>
      <c r="ALW36" s="60"/>
      <c r="ALX36" s="60"/>
      <c r="ALY36" s="60"/>
      <c r="ALZ36" s="60"/>
      <c r="AMA36" s="60"/>
      <c r="AMB36" s="60"/>
      <c r="AMC36" s="60"/>
      <c r="AMD36" s="60"/>
      <c r="AME36" s="60"/>
      <c r="AMF36" s="60"/>
      <c r="AMG36" s="60"/>
      <c r="AMH36" s="60"/>
      <c r="AMI36" s="60"/>
      <c r="AMJ36" s="60"/>
    </row>
    <row r="37" spans="1:1024" ht="14.1" customHeight="1">
      <c r="A37" s="342"/>
      <c r="B37" s="343"/>
      <c r="C37" s="343"/>
      <c r="D37" s="329"/>
      <c r="E37" s="329"/>
      <c r="F37" s="329"/>
      <c r="G37" s="329"/>
      <c r="H37" s="329"/>
      <c r="I37" s="344">
        <f>SUM(P37+Q37+S37+T37)</f>
        <v>0</v>
      </c>
      <c r="J37" s="344"/>
      <c r="K37" s="344"/>
      <c r="L37" s="344"/>
      <c r="M37" s="344"/>
      <c r="N37" s="344"/>
      <c r="O37" s="344"/>
      <c r="P37" s="95"/>
      <c r="Q37" s="355"/>
      <c r="R37" s="355"/>
      <c r="S37" s="331"/>
      <c r="T37" s="33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</row>
    <row r="38" spans="1:1024" s="27" customFormat="1" ht="9.9499999999999993" customHeight="1">
      <c r="A38" s="100"/>
      <c r="B38" s="61" t="s">
        <v>10</v>
      </c>
      <c r="C38" s="62" t="s">
        <v>11</v>
      </c>
      <c r="D38" s="61" t="s">
        <v>12</v>
      </c>
      <c r="E38" s="63"/>
      <c r="F38" s="61" t="s">
        <v>13</v>
      </c>
      <c r="G38" s="64"/>
      <c r="H38" s="63"/>
      <c r="I38" s="65" t="s">
        <v>14</v>
      </c>
      <c r="J38" s="61" t="s">
        <v>15</v>
      </c>
      <c r="K38" s="66"/>
      <c r="L38" s="67"/>
      <c r="M38" s="68"/>
      <c r="N38" s="66"/>
      <c r="O38" s="64"/>
      <c r="P38" s="69" t="s">
        <v>16</v>
      </c>
      <c r="Q38" s="65" t="s">
        <v>17</v>
      </c>
      <c r="R38" s="61" t="s">
        <v>18</v>
      </c>
      <c r="S38" s="70"/>
      <c r="T38" s="101" t="s">
        <v>7</v>
      </c>
      <c r="ALT38" s="60"/>
      <c r="ALU38" s="60"/>
      <c r="ALV38" s="60"/>
      <c r="ALW38" s="60"/>
      <c r="ALX38" s="60"/>
      <c r="ALY38" s="60"/>
      <c r="ALZ38" s="60"/>
      <c r="AMA38" s="60"/>
      <c r="AMB38" s="60"/>
      <c r="AMC38" s="60"/>
      <c r="AMD38" s="60"/>
      <c r="AME38" s="60"/>
      <c r="AMF38" s="60"/>
      <c r="AMG38" s="60"/>
      <c r="AMH38" s="60"/>
      <c r="AMI38" s="60"/>
      <c r="AMJ38" s="60"/>
    </row>
    <row r="39" spans="1:1024" s="27" customFormat="1" ht="11.45" customHeight="1">
      <c r="A39" s="102" t="s">
        <v>27</v>
      </c>
      <c r="B39" s="71"/>
      <c r="C39" s="72"/>
      <c r="D39" s="73"/>
      <c r="E39" s="74"/>
      <c r="F39" s="75"/>
      <c r="G39" s="76"/>
      <c r="H39" s="74"/>
      <c r="I39" s="77"/>
      <c r="J39" s="75"/>
      <c r="K39" s="78"/>
      <c r="L39" s="79"/>
      <c r="M39" s="80"/>
      <c r="N39" s="78"/>
      <c r="O39" s="76"/>
      <c r="P39" s="81"/>
      <c r="Q39" s="77"/>
      <c r="R39" s="75"/>
      <c r="S39" s="82">
        <v>5</v>
      </c>
      <c r="T39" s="103">
        <v>0</v>
      </c>
      <c r="ALT39" s="60"/>
      <c r="ALU39" s="60"/>
      <c r="ALV39" s="60"/>
      <c r="ALW39" s="60"/>
      <c r="ALX39" s="60"/>
      <c r="ALY39" s="60"/>
      <c r="ALZ39" s="60"/>
      <c r="AMA39" s="60"/>
      <c r="AMB39" s="60"/>
      <c r="AMC39" s="60"/>
      <c r="AMD39" s="60"/>
      <c r="AME39" s="60"/>
      <c r="AMF39" s="60"/>
      <c r="AMG39" s="60"/>
      <c r="AMH39" s="60"/>
      <c r="AMI39" s="60"/>
      <c r="AMJ39" s="60"/>
    </row>
    <row r="40" spans="1:1024" s="27" customFormat="1" ht="11.45" customHeight="1">
      <c r="A40" s="102" t="s">
        <v>28</v>
      </c>
      <c r="B40" s="71"/>
      <c r="C40" s="72"/>
      <c r="D40" s="73"/>
      <c r="E40" s="74"/>
      <c r="F40" s="75"/>
      <c r="G40" s="76"/>
      <c r="H40" s="74"/>
      <c r="I40" s="77"/>
      <c r="J40" s="75"/>
      <c r="K40" s="78"/>
      <c r="L40" s="79"/>
      <c r="M40" s="80"/>
      <c r="N40" s="78"/>
      <c r="O40" s="76"/>
      <c r="P40" s="81"/>
      <c r="Q40" s="77"/>
      <c r="R40" s="75"/>
      <c r="S40" s="82">
        <v>5</v>
      </c>
      <c r="T40" s="103">
        <v>0</v>
      </c>
      <c r="ALT40" s="60"/>
      <c r="ALU40" s="60"/>
      <c r="ALV40" s="60"/>
      <c r="ALW40" s="60"/>
      <c r="ALX40" s="60"/>
      <c r="ALY40" s="60"/>
      <c r="ALZ40" s="60"/>
      <c r="AMA40" s="60"/>
      <c r="AMB40" s="60"/>
      <c r="AMC40" s="60"/>
      <c r="AMD40" s="60"/>
      <c r="AME40" s="60"/>
      <c r="AMF40" s="60"/>
      <c r="AMG40" s="60"/>
      <c r="AMH40" s="60"/>
      <c r="AMI40" s="60"/>
      <c r="AMJ40" s="60"/>
    </row>
    <row r="41" spans="1:1024" s="27" customFormat="1" ht="11.45" customHeight="1">
      <c r="A41" s="102" t="s">
        <v>29</v>
      </c>
      <c r="B41" s="71"/>
      <c r="C41" s="72"/>
      <c r="D41" s="73"/>
      <c r="E41" s="74"/>
      <c r="F41" s="75"/>
      <c r="G41" s="76"/>
      <c r="H41" s="74"/>
      <c r="I41" s="77"/>
      <c r="J41" s="75"/>
      <c r="K41" s="78"/>
      <c r="L41" s="79"/>
      <c r="M41" s="80"/>
      <c r="N41" s="78"/>
      <c r="O41" s="76"/>
      <c r="P41" s="81"/>
      <c r="Q41" s="77"/>
      <c r="R41" s="75"/>
      <c r="S41" s="82">
        <v>5</v>
      </c>
      <c r="T41" s="103">
        <v>0</v>
      </c>
      <c r="ALT41" s="60"/>
      <c r="ALU41" s="60"/>
      <c r="ALV41" s="60"/>
      <c r="ALW41" s="60"/>
      <c r="ALX41" s="60"/>
      <c r="ALY41" s="60"/>
      <c r="ALZ41" s="60"/>
      <c r="AMA41" s="60"/>
      <c r="AMB41" s="60"/>
      <c r="AMC41" s="60"/>
      <c r="AMD41" s="60"/>
      <c r="AME41" s="60"/>
      <c r="AMF41" s="60"/>
      <c r="AMG41" s="60"/>
      <c r="AMH41" s="60"/>
      <c r="AMI41" s="60"/>
      <c r="AMJ41" s="60"/>
    </row>
    <row r="42" spans="1:1024" s="27" customFormat="1" ht="11.45" customHeight="1">
      <c r="A42" s="102" t="s">
        <v>30</v>
      </c>
      <c r="B42" s="71"/>
      <c r="C42" s="72"/>
      <c r="D42" s="73"/>
      <c r="E42" s="74"/>
      <c r="F42" s="75"/>
      <c r="G42" s="76"/>
      <c r="H42" s="74"/>
      <c r="I42" s="77"/>
      <c r="J42" s="75"/>
      <c r="K42" s="78"/>
      <c r="L42" s="79"/>
      <c r="M42" s="80"/>
      <c r="N42" s="78"/>
      <c r="O42" s="76"/>
      <c r="P42" s="81"/>
      <c r="Q42" s="77"/>
      <c r="R42" s="75"/>
      <c r="S42" s="82">
        <v>5</v>
      </c>
      <c r="T42" s="103">
        <v>0</v>
      </c>
      <c r="ALT42" s="60"/>
      <c r="ALU42" s="60"/>
      <c r="ALV42" s="60"/>
      <c r="ALW42" s="60"/>
      <c r="ALX42" s="60"/>
      <c r="ALY42" s="60"/>
      <c r="ALZ42" s="60"/>
      <c r="AMA42" s="60"/>
      <c r="AMB42" s="60"/>
      <c r="AMC42" s="60"/>
      <c r="AMD42" s="60"/>
      <c r="AME42" s="60"/>
      <c r="AMF42" s="60"/>
      <c r="AMG42" s="60"/>
      <c r="AMH42" s="60"/>
      <c r="AMI42" s="60"/>
      <c r="AMJ42" s="60"/>
    </row>
    <row r="43" spans="1:1024" s="27" customFormat="1" ht="11.45" customHeight="1">
      <c r="A43" s="102" t="s">
        <v>31</v>
      </c>
      <c r="B43" s="71"/>
      <c r="C43" s="72"/>
      <c r="D43" s="73"/>
      <c r="E43" s="74"/>
      <c r="F43" s="75"/>
      <c r="G43" s="76"/>
      <c r="H43" s="74"/>
      <c r="I43" s="77"/>
      <c r="J43" s="75"/>
      <c r="K43" s="78"/>
      <c r="L43" s="79"/>
      <c r="M43" s="80"/>
      <c r="N43" s="78"/>
      <c r="O43" s="76"/>
      <c r="P43" s="81"/>
      <c r="Q43" s="77"/>
      <c r="R43" s="75"/>
      <c r="S43" s="82">
        <v>5</v>
      </c>
      <c r="T43" s="103">
        <v>0</v>
      </c>
      <c r="ALT43" s="60"/>
      <c r="ALU43" s="60"/>
      <c r="ALV43" s="60"/>
      <c r="ALW43" s="60"/>
      <c r="ALX43" s="60"/>
      <c r="ALY43" s="60"/>
      <c r="ALZ43" s="60"/>
      <c r="AMA43" s="60"/>
      <c r="AMB43" s="60"/>
      <c r="AMC43" s="60"/>
      <c r="AMD43" s="60"/>
      <c r="AME43" s="60"/>
      <c r="AMF43" s="60"/>
      <c r="AMG43" s="60"/>
      <c r="AMH43" s="60"/>
      <c r="AMI43" s="60"/>
      <c r="AMJ43" s="60"/>
    </row>
    <row r="44" spans="1:1024" s="27" customFormat="1" ht="11.45" customHeight="1">
      <c r="A44" s="102" t="s">
        <v>32</v>
      </c>
      <c r="B44" s="71"/>
      <c r="C44" s="72"/>
      <c r="D44" s="73"/>
      <c r="E44" s="74"/>
      <c r="F44" s="75"/>
      <c r="G44" s="76"/>
      <c r="H44" s="74"/>
      <c r="I44" s="77"/>
      <c r="J44" s="75"/>
      <c r="K44" s="78"/>
      <c r="L44" s="79"/>
      <c r="M44" s="80"/>
      <c r="N44" s="78"/>
      <c r="O44" s="76"/>
      <c r="P44" s="81"/>
      <c r="Q44" s="77"/>
      <c r="R44" s="75"/>
      <c r="S44" s="82">
        <v>5</v>
      </c>
      <c r="T44" s="103">
        <v>0</v>
      </c>
      <c r="ALT44" s="60"/>
      <c r="ALU44" s="60"/>
      <c r="ALV44" s="60"/>
      <c r="ALW44" s="60"/>
      <c r="ALX44" s="60"/>
      <c r="ALY44" s="60"/>
      <c r="ALZ44" s="60"/>
      <c r="AMA44" s="60"/>
      <c r="AMB44" s="60"/>
      <c r="AMC44" s="60"/>
      <c r="AMD44" s="60"/>
      <c r="AME44" s="60"/>
      <c r="AMF44" s="60"/>
      <c r="AMG44" s="60"/>
      <c r="AMH44" s="60"/>
      <c r="AMI44" s="60"/>
      <c r="AMJ44" s="60"/>
    </row>
    <row r="45" spans="1:1024" s="27" customFormat="1" ht="11.45" customHeight="1">
      <c r="A45" s="102" t="s">
        <v>33</v>
      </c>
      <c r="B45" s="71"/>
      <c r="C45" s="72"/>
      <c r="D45" s="73"/>
      <c r="E45" s="74"/>
      <c r="F45" s="75"/>
      <c r="G45" s="76"/>
      <c r="H45" s="74"/>
      <c r="I45" s="77"/>
      <c r="J45" s="75"/>
      <c r="K45" s="78"/>
      <c r="L45" s="79"/>
      <c r="M45" s="80"/>
      <c r="N45" s="78"/>
      <c r="O45" s="76"/>
      <c r="P45" s="81"/>
      <c r="Q45" s="77"/>
      <c r="R45" s="75"/>
      <c r="S45" s="82">
        <v>5</v>
      </c>
      <c r="T45" s="103">
        <v>0</v>
      </c>
      <c r="ALT45" s="60"/>
      <c r="ALU45" s="60"/>
      <c r="ALV45" s="60"/>
      <c r="ALW45" s="60"/>
      <c r="ALX45" s="60"/>
      <c r="ALY45" s="60"/>
      <c r="ALZ45" s="60"/>
      <c r="AMA45" s="60"/>
      <c r="AMB45" s="60"/>
      <c r="AMC45" s="60"/>
      <c r="AMD45" s="60"/>
      <c r="AME45" s="60"/>
      <c r="AMF45" s="60"/>
      <c r="AMG45" s="60"/>
      <c r="AMH45" s="60"/>
      <c r="AMI45" s="60"/>
      <c r="AMJ45" s="60"/>
    </row>
    <row r="46" spans="1:1024" s="27" customFormat="1" ht="11.45" customHeight="1">
      <c r="A46" s="102" t="s">
        <v>34</v>
      </c>
      <c r="B46" s="71"/>
      <c r="C46" s="72"/>
      <c r="D46" s="73"/>
      <c r="E46" s="74"/>
      <c r="F46" s="75"/>
      <c r="G46" s="76"/>
      <c r="H46" s="74"/>
      <c r="I46" s="77"/>
      <c r="J46" s="75"/>
      <c r="K46" s="78"/>
      <c r="L46" s="79"/>
      <c r="M46" s="80"/>
      <c r="N46" s="78"/>
      <c r="O46" s="76"/>
      <c r="P46" s="81"/>
      <c r="Q46" s="77"/>
      <c r="R46" s="75"/>
      <c r="S46" s="82"/>
      <c r="T46" s="103"/>
      <c r="ALT46" s="60"/>
      <c r="ALU46" s="60"/>
      <c r="ALV46" s="60"/>
      <c r="ALW46" s="60"/>
      <c r="ALX46" s="60"/>
      <c r="ALY46" s="60"/>
      <c r="ALZ46" s="60"/>
      <c r="AMA46" s="60"/>
      <c r="AMB46" s="60"/>
      <c r="AMC46" s="60"/>
      <c r="AMD46" s="60"/>
      <c r="AME46" s="60"/>
      <c r="AMF46" s="60"/>
      <c r="AMG46" s="60"/>
      <c r="AMH46" s="60"/>
      <c r="AMI46" s="60"/>
      <c r="AMJ46" s="60"/>
    </row>
    <row r="47" spans="1:1024" s="27" customFormat="1" ht="11.45" customHeight="1" thickBot="1">
      <c r="A47" s="104" t="s">
        <v>35</v>
      </c>
      <c r="B47" s="83"/>
      <c r="C47" s="84"/>
      <c r="D47" s="85"/>
      <c r="E47" s="86"/>
      <c r="F47" s="87"/>
      <c r="G47" s="88"/>
      <c r="H47" s="86"/>
      <c r="I47" s="89"/>
      <c r="J47" s="87"/>
      <c r="K47" s="90"/>
      <c r="L47" s="91"/>
      <c r="M47" s="92"/>
      <c r="N47" s="90"/>
      <c r="O47" s="88"/>
      <c r="P47" s="93"/>
      <c r="Q47" s="89"/>
      <c r="R47" s="87"/>
      <c r="S47" s="94"/>
      <c r="T47" s="105"/>
      <c r="ALT47" s="60"/>
      <c r="ALU47" s="60"/>
      <c r="ALV47" s="60"/>
      <c r="ALW47" s="60"/>
      <c r="ALX47" s="60"/>
      <c r="ALY47" s="60"/>
      <c r="ALZ47" s="60"/>
      <c r="AMA47" s="60"/>
      <c r="AMB47" s="60"/>
      <c r="AMC47" s="60"/>
      <c r="AMD47" s="60"/>
      <c r="AME47" s="60"/>
      <c r="AMF47" s="60"/>
      <c r="AMG47" s="60"/>
      <c r="AMH47" s="60"/>
      <c r="AMI47" s="60"/>
      <c r="AMJ47" s="60"/>
    </row>
    <row r="48" spans="1:1024" s="59" customFormat="1" ht="9.9499999999999993" customHeight="1">
      <c r="A48" s="350" t="s">
        <v>21</v>
      </c>
      <c r="B48" s="351"/>
      <c r="C48" s="351"/>
      <c r="D48" s="352" t="s">
        <v>22</v>
      </c>
      <c r="E48" s="352"/>
      <c r="F48" s="352"/>
      <c r="G48" s="352"/>
      <c r="H48" s="352"/>
      <c r="I48" s="352" t="s">
        <v>23</v>
      </c>
      <c r="J48" s="352"/>
      <c r="K48" s="352"/>
      <c r="L48" s="352"/>
      <c r="M48" s="352"/>
      <c r="N48" s="352"/>
      <c r="O48" s="352"/>
      <c r="P48" s="96" t="s">
        <v>24</v>
      </c>
      <c r="Q48" s="352" t="s">
        <v>25</v>
      </c>
      <c r="R48" s="352"/>
      <c r="S48" s="353" t="s">
        <v>26</v>
      </c>
      <c r="T48" s="354"/>
      <c r="ALT48" s="60"/>
      <c r="ALU48" s="60"/>
      <c r="ALV48" s="60"/>
      <c r="ALW48" s="60"/>
      <c r="ALX48" s="60"/>
      <c r="ALY48" s="60"/>
      <c r="ALZ48" s="60"/>
      <c r="AMA48" s="60"/>
      <c r="AMB48" s="60"/>
      <c r="AMC48" s="60"/>
      <c r="AMD48" s="60"/>
      <c r="AME48" s="60"/>
      <c r="AMF48" s="60"/>
      <c r="AMG48" s="60"/>
      <c r="AMH48" s="60"/>
      <c r="AMI48" s="60"/>
      <c r="AMJ48" s="60"/>
    </row>
    <row r="49" spans="1:1024" ht="14.1" customHeight="1">
      <c r="A49" s="342"/>
      <c r="B49" s="343"/>
      <c r="C49" s="343"/>
      <c r="D49" s="329"/>
      <c r="E49" s="329"/>
      <c r="F49" s="329"/>
      <c r="G49" s="329"/>
      <c r="H49" s="329"/>
      <c r="I49" s="344">
        <f>SUM(P49+Q49+S49+T49)</f>
        <v>0</v>
      </c>
      <c r="J49" s="344"/>
      <c r="K49" s="344"/>
      <c r="L49" s="344"/>
      <c r="M49" s="344"/>
      <c r="N49" s="344"/>
      <c r="O49" s="344"/>
      <c r="P49" s="95"/>
      <c r="Q49" s="330"/>
      <c r="R49" s="330"/>
      <c r="S49" s="331"/>
      <c r="T49" s="33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</row>
    <row r="50" spans="1:1024" s="27" customFormat="1" ht="9.9499999999999993" customHeight="1">
      <c r="A50" s="100"/>
      <c r="B50" s="61" t="s">
        <v>10</v>
      </c>
      <c r="C50" s="62" t="s">
        <v>11</v>
      </c>
      <c r="D50" s="61" t="s">
        <v>12</v>
      </c>
      <c r="E50" s="63"/>
      <c r="F50" s="61" t="s">
        <v>13</v>
      </c>
      <c r="G50" s="64"/>
      <c r="H50" s="63"/>
      <c r="I50" s="65" t="s">
        <v>14</v>
      </c>
      <c r="J50" s="61" t="s">
        <v>15</v>
      </c>
      <c r="K50" s="66"/>
      <c r="L50" s="67"/>
      <c r="M50" s="68"/>
      <c r="N50" s="66"/>
      <c r="O50" s="64"/>
      <c r="P50" s="69" t="s">
        <v>16</v>
      </c>
      <c r="Q50" s="65" t="s">
        <v>17</v>
      </c>
      <c r="R50" s="61" t="s">
        <v>18</v>
      </c>
      <c r="S50" s="70"/>
      <c r="T50" s="101" t="s">
        <v>7</v>
      </c>
      <c r="ALT50" s="60"/>
      <c r="ALU50" s="60"/>
      <c r="ALV50" s="60"/>
      <c r="ALW50" s="60"/>
      <c r="ALX50" s="60"/>
      <c r="ALY50" s="60"/>
      <c r="ALZ50" s="60"/>
      <c r="AMA50" s="60"/>
      <c r="AMB50" s="60"/>
      <c r="AMC50" s="60"/>
      <c r="AMD50" s="60"/>
      <c r="AME50" s="60"/>
      <c r="AMF50" s="60"/>
      <c r="AMG50" s="60"/>
      <c r="AMH50" s="60"/>
      <c r="AMI50" s="60"/>
      <c r="AMJ50" s="60"/>
    </row>
    <row r="51" spans="1:1024" s="27" customFormat="1" ht="11.45" customHeight="1">
      <c r="A51" s="102" t="s">
        <v>27</v>
      </c>
      <c r="B51" s="71"/>
      <c r="C51" s="72"/>
      <c r="D51" s="73"/>
      <c r="E51" s="74"/>
      <c r="F51" s="75"/>
      <c r="G51" s="76"/>
      <c r="H51" s="74"/>
      <c r="I51" s="77"/>
      <c r="J51" s="75"/>
      <c r="K51" s="78"/>
      <c r="L51" s="79"/>
      <c r="M51" s="80"/>
      <c r="N51" s="78"/>
      <c r="O51" s="76"/>
      <c r="P51" s="81"/>
      <c r="Q51" s="77"/>
      <c r="R51" s="75"/>
      <c r="S51" s="82">
        <v>5</v>
      </c>
      <c r="T51" s="103">
        <v>0</v>
      </c>
      <c r="ALT51" s="60"/>
      <c r="ALU51" s="60"/>
      <c r="ALV51" s="60"/>
      <c r="ALW51" s="60"/>
      <c r="ALX51" s="60"/>
      <c r="ALY51" s="60"/>
      <c r="ALZ51" s="60"/>
      <c r="AMA51" s="60"/>
      <c r="AMB51" s="60"/>
      <c r="AMC51" s="60"/>
      <c r="AMD51" s="60"/>
      <c r="AME51" s="60"/>
      <c r="AMF51" s="60"/>
      <c r="AMG51" s="60"/>
      <c r="AMH51" s="60"/>
      <c r="AMI51" s="60"/>
      <c r="AMJ51" s="60"/>
    </row>
    <row r="52" spans="1:1024" s="27" customFormat="1" ht="11.45" customHeight="1">
      <c r="A52" s="102" t="s">
        <v>28</v>
      </c>
      <c r="B52" s="71"/>
      <c r="C52" s="72"/>
      <c r="D52" s="73"/>
      <c r="E52" s="74"/>
      <c r="F52" s="75"/>
      <c r="G52" s="76"/>
      <c r="H52" s="74"/>
      <c r="I52" s="77"/>
      <c r="J52" s="75"/>
      <c r="K52" s="78"/>
      <c r="L52" s="79"/>
      <c r="M52" s="80"/>
      <c r="N52" s="78"/>
      <c r="O52" s="76"/>
      <c r="P52" s="81"/>
      <c r="Q52" s="77"/>
      <c r="R52" s="75"/>
      <c r="S52" s="82">
        <v>5</v>
      </c>
      <c r="T52" s="103">
        <v>0</v>
      </c>
      <c r="ALT52" s="60"/>
      <c r="ALU52" s="60"/>
      <c r="ALV52" s="60"/>
      <c r="ALW52" s="60"/>
      <c r="ALX52" s="60"/>
      <c r="ALY52" s="60"/>
      <c r="ALZ52" s="60"/>
      <c r="AMA52" s="60"/>
      <c r="AMB52" s="60"/>
      <c r="AMC52" s="60"/>
      <c r="AMD52" s="60"/>
      <c r="AME52" s="60"/>
      <c r="AMF52" s="60"/>
      <c r="AMG52" s="60"/>
      <c r="AMH52" s="60"/>
      <c r="AMI52" s="60"/>
      <c r="AMJ52" s="60"/>
    </row>
    <row r="53" spans="1:1024" s="27" customFormat="1" ht="11.45" customHeight="1">
      <c r="A53" s="102" t="s">
        <v>29</v>
      </c>
      <c r="B53" s="71"/>
      <c r="C53" s="72"/>
      <c r="D53" s="73"/>
      <c r="E53" s="74"/>
      <c r="F53" s="75"/>
      <c r="G53" s="76"/>
      <c r="H53" s="74"/>
      <c r="I53" s="77"/>
      <c r="J53" s="75"/>
      <c r="K53" s="78"/>
      <c r="L53" s="79"/>
      <c r="M53" s="80"/>
      <c r="N53" s="78"/>
      <c r="O53" s="76"/>
      <c r="P53" s="81"/>
      <c r="Q53" s="77"/>
      <c r="R53" s="75"/>
      <c r="S53" s="82">
        <v>5</v>
      </c>
      <c r="T53" s="103">
        <v>0</v>
      </c>
      <c r="ALT53" s="60"/>
      <c r="ALU53" s="60"/>
      <c r="ALV53" s="60"/>
      <c r="ALW53" s="60"/>
      <c r="ALX53" s="60"/>
      <c r="ALY53" s="60"/>
      <c r="ALZ53" s="60"/>
      <c r="AMA53" s="60"/>
      <c r="AMB53" s="60"/>
      <c r="AMC53" s="60"/>
      <c r="AMD53" s="60"/>
      <c r="AME53" s="60"/>
      <c r="AMF53" s="60"/>
      <c r="AMG53" s="60"/>
      <c r="AMH53" s="60"/>
      <c r="AMI53" s="60"/>
      <c r="AMJ53" s="60"/>
    </row>
    <row r="54" spans="1:1024" s="27" customFormat="1" ht="11.45" customHeight="1">
      <c r="A54" s="102" t="s">
        <v>30</v>
      </c>
      <c r="B54" s="71"/>
      <c r="C54" s="72"/>
      <c r="D54" s="73"/>
      <c r="E54" s="74"/>
      <c r="F54" s="75"/>
      <c r="G54" s="76"/>
      <c r="H54" s="74"/>
      <c r="I54" s="77"/>
      <c r="J54" s="75"/>
      <c r="K54" s="78"/>
      <c r="L54" s="79"/>
      <c r="M54" s="80"/>
      <c r="N54" s="78"/>
      <c r="O54" s="76"/>
      <c r="P54" s="81"/>
      <c r="Q54" s="77"/>
      <c r="R54" s="75"/>
      <c r="S54" s="82">
        <v>5</v>
      </c>
      <c r="T54" s="103">
        <v>0</v>
      </c>
      <c r="AE54" s="27" t="s">
        <v>38</v>
      </c>
      <c r="ALT54" s="60"/>
      <c r="ALU54" s="60"/>
      <c r="ALV54" s="60"/>
      <c r="ALW54" s="60"/>
      <c r="ALX54" s="60"/>
      <c r="ALY54" s="60"/>
      <c r="ALZ54" s="60"/>
      <c r="AMA54" s="60"/>
      <c r="AMB54" s="60"/>
      <c r="AMC54" s="60"/>
      <c r="AMD54" s="60"/>
      <c r="AME54" s="60"/>
      <c r="AMF54" s="60"/>
      <c r="AMG54" s="60"/>
      <c r="AMH54" s="60"/>
      <c r="AMI54" s="60"/>
      <c r="AMJ54" s="60"/>
    </row>
    <row r="55" spans="1:1024" s="27" customFormat="1" ht="11.45" customHeight="1">
      <c r="A55" s="102" t="s">
        <v>31</v>
      </c>
      <c r="B55" s="71"/>
      <c r="C55" s="72"/>
      <c r="D55" s="73"/>
      <c r="E55" s="74"/>
      <c r="F55" s="75"/>
      <c r="G55" s="76"/>
      <c r="H55" s="74"/>
      <c r="I55" s="77"/>
      <c r="J55" s="75"/>
      <c r="K55" s="78"/>
      <c r="L55" s="79"/>
      <c r="M55" s="80"/>
      <c r="N55" s="78"/>
      <c r="O55" s="76"/>
      <c r="P55" s="81"/>
      <c r="Q55" s="77"/>
      <c r="R55" s="75"/>
      <c r="S55" s="82">
        <v>5</v>
      </c>
      <c r="T55" s="103">
        <v>0</v>
      </c>
      <c r="ALT55" s="60"/>
      <c r="ALU55" s="60"/>
      <c r="ALV55" s="60"/>
      <c r="ALW55" s="60"/>
      <c r="ALX55" s="60"/>
      <c r="ALY55" s="60"/>
      <c r="ALZ55" s="60"/>
      <c r="AMA55" s="60"/>
      <c r="AMB55" s="60"/>
      <c r="AMC55" s="60"/>
      <c r="AMD55" s="60"/>
      <c r="AME55" s="60"/>
      <c r="AMF55" s="60"/>
      <c r="AMG55" s="60"/>
      <c r="AMH55" s="60"/>
      <c r="AMI55" s="60"/>
      <c r="AMJ55" s="60"/>
    </row>
    <row r="56" spans="1:1024" s="27" customFormat="1" ht="11.45" customHeight="1">
      <c r="A56" s="102" t="s">
        <v>32</v>
      </c>
      <c r="B56" s="71"/>
      <c r="C56" s="72"/>
      <c r="D56" s="73"/>
      <c r="E56" s="74"/>
      <c r="F56" s="75"/>
      <c r="G56" s="76"/>
      <c r="H56" s="74"/>
      <c r="I56" s="77"/>
      <c r="J56" s="75"/>
      <c r="K56" s="78"/>
      <c r="L56" s="79"/>
      <c r="M56" s="80"/>
      <c r="N56" s="78"/>
      <c r="O56" s="76"/>
      <c r="P56" s="81"/>
      <c r="Q56" s="77"/>
      <c r="R56" s="75"/>
      <c r="S56" s="82">
        <v>5</v>
      </c>
      <c r="T56" s="103">
        <v>0</v>
      </c>
      <c r="ALT56" s="60"/>
      <c r="ALU56" s="60"/>
      <c r="ALV56" s="60"/>
      <c r="ALW56" s="60"/>
      <c r="ALX56" s="60"/>
      <c r="ALY56" s="60"/>
      <c r="ALZ56" s="60"/>
      <c r="AMA56" s="60"/>
      <c r="AMB56" s="60"/>
      <c r="AMC56" s="60"/>
      <c r="AMD56" s="60"/>
      <c r="AME56" s="60"/>
      <c r="AMF56" s="60"/>
      <c r="AMG56" s="60"/>
      <c r="AMH56" s="60"/>
      <c r="AMI56" s="60"/>
      <c r="AMJ56" s="60"/>
    </row>
    <row r="57" spans="1:1024" s="27" customFormat="1" ht="11.45" customHeight="1">
      <c r="A57" s="102" t="s">
        <v>33</v>
      </c>
      <c r="B57" s="71"/>
      <c r="C57" s="72"/>
      <c r="D57" s="73"/>
      <c r="E57" s="74"/>
      <c r="F57" s="75"/>
      <c r="G57" s="76"/>
      <c r="H57" s="74"/>
      <c r="I57" s="77"/>
      <c r="J57" s="75"/>
      <c r="K57" s="78"/>
      <c r="L57" s="79"/>
      <c r="M57" s="80"/>
      <c r="N57" s="78"/>
      <c r="O57" s="76"/>
      <c r="P57" s="81"/>
      <c r="Q57" s="77"/>
      <c r="R57" s="75"/>
      <c r="S57" s="82">
        <v>5</v>
      </c>
      <c r="T57" s="103">
        <v>0</v>
      </c>
      <c r="ALT57" s="60"/>
      <c r="ALU57" s="60"/>
      <c r="ALV57" s="60"/>
      <c r="ALW57" s="60"/>
      <c r="ALX57" s="60"/>
      <c r="ALY57" s="60"/>
      <c r="ALZ57" s="60"/>
      <c r="AMA57" s="60"/>
      <c r="AMB57" s="60"/>
      <c r="AMC57" s="60"/>
      <c r="AMD57" s="60"/>
      <c r="AME57" s="60"/>
      <c r="AMF57" s="60"/>
      <c r="AMG57" s="60"/>
      <c r="AMH57" s="60"/>
      <c r="AMI57" s="60"/>
      <c r="AMJ57" s="60"/>
    </row>
    <row r="58" spans="1:1024" s="27" customFormat="1" ht="11.45" customHeight="1">
      <c r="A58" s="102" t="s">
        <v>34</v>
      </c>
      <c r="B58" s="71"/>
      <c r="C58" s="72"/>
      <c r="D58" s="73"/>
      <c r="E58" s="74"/>
      <c r="F58" s="75"/>
      <c r="G58" s="76"/>
      <c r="H58" s="74"/>
      <c r="I58" s="77"/>
      <c r="J58" s="75"/>
      <c r="K58" s="78"/>
      <c r="L58" s="79"/>
      <c r="M58" s="80"/>
      <c r="N58" s="78"/>
      <c r="O58" s="76"/>
      <c r="P58" s="81"/>
      <c r="Q58" s="77"/>
      <c r="R58" s="75"/>
      <c r="S58" s="82">
        <v>5</v>
      </c>
      <c r="T58" s="103">
        <v>0</v>
      </c>
      <c r="ALT58" s="60"/>
      <c r="ALU58" s="60"/>
      <c r="ALV58" s="60"/>
      <c r="ALW58" s="60"/>
      <c r="ALX58" s="60"/>
      <c r="ALY58" s="60"/>
      <c r="ALZ58" s="60"/>
      <c r="AMA58" s="60"/>
      <c r="AMB58" s="60"/>
      <c r="AMC58" s="60"/>
      <c r="AMD58" s="60"/>
      <c r="AME58" s="60"/>
      <c r="AMF58" s="60"/>
      <c r="AMG58" s="60"/>
      <c r="AMH58" s="60"/>
      <c r="AMI58" s="60"/>
      <c r="AMJ58" s="60"/>
    </row>
    <row r="59" spans="1:1024" s="27" customFormat="1" ht="11.45" customHeight="1" thickBot="1">
      <c r="A59" s="106" t="s">
        <v>35</v>
      </c>
      <c r="B59" s="107"/>
      <c r="C59" s="108"/>
      <c r="D59" s="109"/>
      <c r="E59" s="110"/>
      <c r="F59" s="111"/>
      <c r="G59" s="112"/>
      <c r="H59" s="110"/>
      <c r="I59" s="113"/>
      <c r="J59" s="111"/>
      <c r="K59" s="114"/>
      <c r="L59" s="115"/>
      <c r="M59" s="116"/>
      <c r="N59" s="114"/>
      <c r="O59" s="112"/>
      <c r="P59" s="117"/>
      <c r="Q59" s="113"/>
      <c r="R59" s="111"/>
      <c r="S59" s="118"/>
      <c r="T59" s="119"/>
      <c r="ALT59" s="60"/>
      <c r="ALU59" s="60"/>
      <c r="ALV59" s="60"/>
      <c r="ALW59" s="60"/>
      <c r="ALX59" s="60"/>
      <c r="ALY59" s="60"/>
      <c r="ALZ59" s="60"/>
      <c r="AMA59" s="60"/>
      <c r="AMB59" s="60"/>
      <c r="AMC59" s="60"/>
      <c r="AMD59" s="60"/>
      <c r="AME59" s="60"/>
      <c r="AMF59" s="60"/>
      <c r="AMG59" s="60"/>
      <c r="AMH59" s="60"/>
      <c r="AMI59" s="60"/>
      <c r="AMJ59" s="60"/>
    </row>
    <row r="60" spans="1:1024" ht="5.65" customHeight="1" thickTop="1" thickBo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1024" s="59" customFormat="1" ht="9.9499999999999993" customHeight="1" thickTop="1">
      <c r="A61" s="345" t="s">
        <v>21</v>
      </c>
      <c r="B61" s="346"/>
      <c r="C61" s="346"/>
      <c r="D61" s="347" t="s">
        <v>22</v>
      </c>
      <c r="E61" s="347"/>
      <c r="F61" s="347"/>
      <c r="G61" s="347"/>
      <c r="H61" s="347"/>
      <c r="I61" s="347" t="s">
        <v>23</v>
      </c>
      <c r="J61" s="347"/>
      <c r="K61" s="347"/>
      <c r="L61" s="347"/>
      <c r="M61" s="347"/>
      <c r="N61" s="347"/>
      <c r="O61" s="347"/>
      <c r="P61" s="99" t="s">
        <v>24</v>
      </c>
      <c r="Q61" s="347" t="s">
        <v>25</v>
      </c>
      <c r="R61" s="347"/>
      <c r="S61" s="348" t="s">
        <v>26</v>
      </c>
      <c r="T61" s="349"/>
      <c r="ALT61" s="60"/>
      <c r="ALU61" s="60"/>
      <c r="ALV61" s="60"/>
      <c r="ALW61" s="60"/>
      <c r="ALX61" s="60"/>
      <c r="ALY61" s="60"/>
      <c r="ALZ61" s="60"/>
      <c r="AMA61" s="60"/>
      <c r="AMB61" s="60"/>
      <c r="AMC61" s="60"/>
      <c r="AMD61" s="60"/>
      <c r="AME61" s="60"/>
      <c r="AMF61" s="60"/>
      <c r="AMG61" s="60"/>
      <c r="AMH61" s="60"/>
      <c r="AMI61" s="60"/>
      <c r="AMJ61" s="60"/>
    </row>
    <row r="62" spans="1:1024" ht="14.1" customHeight="1">
      <c r="A62" s="342"/>
      <c r="B62" s="343"/>
      <c r="C62" s="343"/>
      <c r="D62" s="329"/>
      <c r="E62" s="329"/>
      <c r="F62" s="329"/>
      <c r="G62" s="329"/>
      <c r="H62" s="329"/>
      <c r="I62" s="344">
        <f>SUM(P62+Q62+S62+T62)</f>
        <v>0</v>
      </c>
      <c r="J62" s="344"/>
      <c r="K62" s="344"/>
      <c r="L62" s="344"/>
      <c r="M62" s="344"/>
      <c r="N62" s="344"/>
      <c r="O62" s="344"/>
      <c r="P62" s="95"/>
      <c r="Q62" s="330"/>
      <c r="R62" s="330"/>
      <c r="S62" s="331"/>
      <c r="T62" s="33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</row>
    <row r="63" spans="1:1024" s="27" customFormat="1" ht="9.9499999999999993" customHeight="1">
      <c r="A63" s="100"/>
      <c r="B63" s="61" t="s">
        <v>10</v>
      </c>
      <c r="C63" s="62" t="s">
        <v>11</v>
      </c>
      <c r="D63" s="61" t="s">
        <v>12</v>
      </c>
      <c r="E63" s="63"/>
      <c r="F63" s="61" t="s">
        <v>13</v>
      </c>
      <c r="G63" s="64"/>
      <c r="H63" s="63"/>
      <c r="I63" s="65" t="s">
        <v>14</v>
      </c>
      <c r="J63" s="61" t="s">
        <v>15</v>
      </c>
      <c r="K63" s="66"/>
      <c r="L63" s="67"/>
      <c r="M63" s="68"/>
      <c r="N63" s="66"/>
      <c r="O63" s="64"/>
      <c r="P63" s="69" t="s">
        <v>16</v>
      </c>
      <c r="Q63" s="65" t="s">
        <v>17</v>
      </c>
      <c r="R63" s="61" t="s">
        <v>18</v>
      </c>
      <c r="S63" s="70"/>
      <c r="T63" s="101" t="s">
        <v>7</v>
      </c>
      <c r="ALT63" s="60"/>
      <c r="ALU63" s="60"/>
      <c r="ALV63" s="60"/>
      <c r="ALW63" s="60"/>
      <c r="ALX63" s="60"/>
      <c r="ALY63" s="60"/>
      <c r="ALZ63" s="60"/>
      <c r="AMA63" s="60"/>
      <c r="AMB63" s="60"/>
      <c r="AMC63" s="60"/>
      <c r="AMD63" s="60"/>
      <c r="AME63" s="60"/>
      <c r="AMF63" s="60"/>
      <c r="AMG63" s="60"/>
      <c r="AMH63" s="60"/>
      <c r="AMI63" s="60"/>
      <c r="AMJ63" s="60"/>
    </row>
    <row r="64" spans="1:1024" s="27" customFormat="1" ht="11.45" customHeight="1">
      <c r="A64" s="102" t="s">
        <v>27</v>
      </c>
      <c r="B64" s="71"/>
      <c r="C64" s="72"/>
      <c r="D64" s="73"/>
      <c r="E64" s="74"/>
      <c r="F64" s="75"/>
      <c r="G64" s="76"/>
      <c r="H64" s="74"/>
      <c r="I64" s="77"/>
      <c r="J64" s="75"/>
      <c r="K64" s="78"/>
      <c r="L64" s="79"/>
      <c r="M64" s="80"/>
      <c r="N64" s="78"/>
      <c r="O64" s="76"/>
      <c r="P64" s="81"/>
      <c r="Q64" s="77"/>
      <c r="R64" s="75"/>
      <c r="S64" s="82">
        <v>5</v>
      </c>
      <c r="T64" s="103">
        <v>0</v>
      </c>
      <c r="ALT64" s="60"/>
      <c r="ALU64" s="60"/>
      <c r="ALV64" s="60"/>
      <c r="ALW64" s="60"/>
      <c r="ALX64" s="60"/>
      <c r="ALY64" s="60"/>
      <c r="ALZ64" s="60"/>
      <c r="AMA64" s="60"/>
      <c r="AMB64" s="60"/>
      <c r="AMC64" s="60"/>
      <c r="AMD64" s="60"/>
      <c r="AME64" s="60"/>
      <c r="AMF64" s="60"/>
      <c r="AMG64" s="60"/>
      <c r="AMH64" s="60"/>
      <c r="AMI64" s="60"/>
      <c r="AMJ64" s="60"/>
    </row>
    <row r="65" spans="1:1024" s="27" customFormat="1" ht="11.45" customHeight="1">
      <c r="A65" s="102" t="s">
        <v>28</v>
      </c>
      <c r="B65" s="71"/>
      <c r="C65" s="72"/>
      <c r="D65" s="73"/>
      <c r="E65" s="74"/>
      <c r="F65" s="75"/>
      <c r="G65" s="76"/>
      <c r="H65" s="74"/>
      <c r="I65" s="77"/>
      <c r="J65" s="75"/>
      <c r="K65" s="78"/>
      <c r="L65" s="79"/>
      <c r="M65" s="80"/>
      <c r="N65" s="78"/>
      <c r="O65" s="76"/>
      <c r="P65" s="81"/>
      <c r="Q65" s="77"/>
      <c r="R65" s="75"/>
      <c r="S65" s="82">
        <v>5</v>
      </c>
      <c r="T65" s="103">
        <v>0</v>
      </c>
      <c r="ALT65" s="60"/>
      <c r="ALU65" s="60"/>
      <c r="ALV65" s="60"/>
      <c r="ALW65" s="60"/>
      <c r="ALX65" s="60"/>
      <c r="ALY65" s="60"/>
      <c r="ALZ65" s="60"/>
      <c r="AMA65" s="60"/>
      <c r="AMB65" s="60"/>
      <c r="AMC65" s="60"/>
      <c r="AMD65" s="60"/>
      <c r="AME65" s="60"/>
      <c r="AMF65" s="60"/>
      <c r="AMG65" s="60"/>
      <c r="AMH65" s="60"/>
      <c r="AMI65" s="60"/>
      <c r="AMJ65" s="60"/>
    </row>
    <row r="66" spans="1:1024" s="27" customFormat="1" ht="11.45" customHeight="1">
      <c r="A66" s="102" t="s">
        <v>29</v>
      </c>
      <c r="B66" s="71"/>
      <c r="C66" s="72"/>
      <c r="D66" s="73"/>
      <c r="E66" s="74"/>
      <c r="F66" s="75"/>
      <c r="G66" s="76"/>
      <c r="H66" s="74"/>
      <c r="I66" s="77"/>
      <c r="J66" s="75"/>
      <c r="K66" s="78"/>
      <c r="L66" s="79"/>
      <c r="M66" s="80"/>
      <c r="N66" s="78"/>
      <c r="O66" s="76"/>
      <c r="P66" s="81"/>
      <c r="Q66" s="77"/>
      <c r="R66" s="75"/>
      <c r="S66" s="82">
        <v>5</v>
      </c>
      <c r="T66" s="103"/>
      <c r="ALT66" s="60"/>
      <c r="ALU66" s="60"/>
      <c r="ALV66" s="60"/>
      <c r="ALW66" s="60"/>
      <c r="ALX66" s="60"/>
      <c r="ALY66" s="60"/>
      <c r="ALZ66" s="60"/>
      <c r="AMA66" s="60"/>
      <c r="AMB66" s="60"/>
      <c r="AMC66" s="60"/>
      <c r="AMD66" s="60"/>
      <c r="AME66" s="60"/>
      <c r="AMF66" s="60"/>
      <c r="AMG66" s="60"/>
      <c r="AMH66" s="60"/>
      <c r="AMI66" s="60"/>
      <c r="AMJ66" s="60"/>
    </row>
    <row r="67" spans="1:1024" s="27" customFormat="1" ht="11.45" customHeight="1">
      <c r="A67" s="102" t="s">
        <v>30</v>
      </c>
      <c r="B67" s="71"/>
      <c r="C67" s="72"/>
      <c r="D67" s="73"/>
      <c r="E67" s="74"/>
      <c r="F67" s="75"/>
      <c r="G67" s="76"/>
      <c r="H67" s="74"/>
      <c r="I67" s="77"/>
      <c r="J67" s="75"/>
      <c r="K67" s="78"/>
      <c r="L67" s="79"/>
      <c r="M67" s="80"/>
      <c r="N67" s="78"/>
      <c r="O67" s="76"/>
      <c r="P67" s="81"/>
      <c r="Q67" s="77"/>
      <c r="R67" s="75"/>
      <c r="S67" s="82">
        <v>5</v>
      </c>
      <c r="T67" s="103">
        <v>0</v>
      </c>
      <c r="ALT67" s="60"/>
      <c r="ALU67" s="60"/>
      <c r="ALV67" s="60"/>
      <c r="ALW67" s="60"/>
      <c r="ALX67" s="60"/>
      <c r="ALY67" s="60"/>
      <c r="ALZ67" s="60"/>
      <c r="AMA67" s="60"/>
      <c r="AMB67" s="60"/>
      <c r="AMC67" s="60"/>
      <c r="AMD67" s="60"/>
      <c r="AME67" s="60"/>
      <c r="AMF67" s="60"/>
      <c r="AMG67" s="60"/>
      <c r="AMH67" s="60"/>
      <c r="AMI67" s="60"/>
      <c r="AMJ67" s="60"/>
    </row>
    <row r="68" spans="1:1024" s="27" customFormat="1" ht="11.45" customHeight="1">
      <c r="A68" s="102" t="s">
        <v>31</v>
      </c>
      <c r="B68" s="71"/>
      <c r="C68" s="72"/>
      <c r="D68" s="73"/>
      <c r="E68" s="74"/>
      <c r="F68" s="75"/>
      <c r="G68" s="76"/>
      <c r="H68" s="74"/>
      <c r="I68" s="77"/>
      <c r="J68" s="75"/>
      <c r="K68" s="78"/>
      <c r="L68" s="79"/>
      <c r="M68" s="80"/>
      <c r="N68" s="78"/>
      <c r="O68" s="76"/>
      <c r="P68" s="81"/>
      <c r="Q68" s="77"/>
      <c r="R68" s="75"/>
      <c r="S68" s="82">
        <v>5</v>
      </c>
      <c r="T68" s="103">
        <v>0</v>
      </c>
      <c r="ALT68" s="60"/>
      <c r="ALU68" s="60"/>
      <c r="ALV68" s="60"/>
      <c r="ALW68" s="60"/>
      <c r="ALX68" s="60"/>
      <c r="ALY68" s="60"/>
      <c r="ALZ68" s="60"/>
      <c r="AMA68" s="60"/>
      <c r="AMB68" s="60"/>
      <c r="AMC68" s="60"/>
      <c r="AMD68" s="60"/>
      <c r="AME68" s="60"/>
      <c r="AMF68" s="60"/>
      <c r="AMG68" s="60"/>
      <c r="AMH68" s="60"/>
      <c r="AMI68" s="60"/>
      <c r="AMJ68" s="60"/>
    </row>
    <row r="69" spans="1:1024" s="27" customFormat="1" ht="11.45" customHeight="1">
      <c r="A69" s="102" t="s">
        <v>32</v>
      </c>
      <c r="B69" s="71"/>
      <c r="C69" s="72"/>
      <c r="D69" s="73"/>
      <c r="E69" s="74"/>
      <c r="F69" s="75"/>
      <c r="G69" s="76"/>
      <c r="H69" s="74"/>
      <c r="I69" s="77"/>
      <c r="J69" s="75"/>
      <c r="K69" s="78"/>
      <c r="L69" s="79"/>
      <c r="M69" s="80"/>
      <c r="N69" s="78"/>
      <c r="O69" s="76"/>
      <c r="P69" s="81"/>
      <c r="Q69" s="77"/>
      <c r="R69" s="75"/>
      <c r="S69" s="82">
        <v>5</v>
      </c>
      <c r="T69" s="103">
        <v>0</v>
      </c>
      <c r="ALT69" s="60"/>
      <c r="ALU69" s="60"/>
      <c r="ALV69" s="60"/>
      <c r="ALW69" s="60"/>
      <c r="ALX69" s="60"/>
      <c r="ALY69" s="60"/>
      <c r="ALZ69" s="60"/>
      <c r="AMA69" s="60"/>
      <c r="AMB69" s="60"/>
      <c r="AMC69" s="60"/>
      <c r="AMD69" s="60"/>
      <c r="AME69" s="60"/>
      <c r="AMF69" s="60"/>
      <c r="AMG69" s="60"/>
      <c r="AMH69" s="60"/>
      <c r="AMI69" s="60"/>
      <c r="AMJ69" s="60"/>
    </row>
    <row r="70" spans="1:1024" s="27" customFormat="1" ht="11.45" customHeight="1">
      <c r="A70" s="102" t="s">
        <v>33</v>
      </c>
      <c r="B70" s="71"/>
      <c r="C70" s="72"/>
      <c r="D70" s="73"/>
      <c r="E70" s="74"/>
      <c r="F70" s="75"/>
      <c r="G70" s="76"/>
      <c r="H70" s="74"/>
      <c r="I70" s="77"/>
      <c r="J70" s="75"/>
      <c r="K70" s="78"/>
      <c r="L70" s="79"/>
      <c r="M70" s="80"/>
      <c r="N70" s="78"/>
      <c r="O70" s="76"/>
      <c r="P70" s="81"/>
      <c r="Q70" s="77"/>
      <c r="R70" s="75"/>
      <c r="S70" s="82">
        <v>5</v>
      </c>
      <c r="T70" s="103">
        <v>0</v>
      </c>
      <c r="ALT70" s="60"/>
      <c r="ALU70" s="60"/>
      <c r="ALV70" s="60"/>
      <c r="ALW70" s="60"/>
      <c r="ALX70" s="60"/>
      <c r="ALY70" s="60"/>
      <c r="ALZ70" s="60"/>
      <c r="AMA70" s="60"/>
      <c r="AMB70" s="60"/>
      <c r="AMC70" s="60"/>
      <c r="AMD70" s="60"/>
      <c r="AME70" s="60"/>
      <c r="AMF70" s="60"/>
      <c r="AMG70" s="60"/>
      <c r="AMH70" s="60"/>
      <c r="AMI70" s="60"/>
      <c r="AMJ70" s="60"/>
    </row>
    <row r="71" spans="1:1024" s="27" customFormat="1" ht="11.45" customHeight="1">
      <c r="A71" s="102" t="s">
        <v>34</v>
      </c>
      <c r="B71" s="71"/>
      <c r="C71" s="72"/>
      <c r="D71" s="73"/>
      <c r="E71" s="74"/>
      <c r="F71" s="75"/>
      <c r="G71" s="76"/>
      <c r="H71" s="74"/>
      <c r="I71" s="77"/>
      <c r="J71" s="75"/>
      <c r="K71" s="78"/>
      <c r="L71" s="79"/>
      <c r="M71" s="80"/>
      <c r="N71" s="78"/>
      <c r="O71" s="76"/>
      <c r="P71" s="81"/>
      <c r="Q71" s="77"/>
      <c r="R71" s="75"/>
      <c r="S71" s="82"/>
      <c r="T71" s="103"/>
      <c r="ALT71" s="60"/>
      <c r="ALU71" s="60"/>
      <c r="ALV71" s="60"/>
      <c r="ALW71" s="60"/>
      <c r="ALX71" s="60"/>
      <c r="ALY71" s="60"/>
      <c r="ALZ71" s="60"/>
      <c r="AMA71" s="60"/>
      <c r="AMB71" s="60"/>
      <c r="AMC71" s="60"/>
      <c r="AMD71" s="60"/>
      <c r="AME71" s="60"/>
      <c r="AMF71" s="60"/>
      <c r="AMG71" s="60"/>
      <c r="AMH71" s="60"/>
      <c r="AMI71" s="60"/>
      <c r="AMJ71" s="60"/>
    </row>
    <row r="72" spans="1:1024" s="27" customFormat="1" ht="11.45" customHeight="1" thickBot="1">
      <c r="A72" s="104" t="s">
        <v>35</v>
      </c>
      <c r="B72" s="83"/>
      <c r="C72" s="84"/>
      <c r="D72" s="85"/>
      <c r="E72" s="86"/>
      <c r="F72" s="87"/>
      <c r="G72" s="88"/>
      <c r="H72" s="86"/>
      <c r="I72" s="89"/>
      <c r="J72" s="87"/>
      <c r="K72" s="90"/>
      <c r="L72" s="91"/>
      <c r="M72" s="92"/>
      <c r="N72" s="90"/>
      <c r="O72" s="88"/>
      <c r="P72" s="93"/>
      <c r="Q72" s="89"/>
      <c r="R72" s="87"/>
      <c r="S72" s="94"/>
      <c r="T72" s="105"/>
      <c r="ALT72" s="60"/>
      <c r="ALU72" s="60"/>
      <c r="ALV72" s="60"/>
      <c r="ALW72" s="60"/>
      <c r="ALX72" s="60"/>
      <c r="ALY72" s="60"/>
      <c r="ALZ72" s="60"/>
      <c r="AMA72" s="60"/>
      <c r="AMB72" s="60"/>
      <c r="AMC72" s="60"/>
      <c r="AMD72" s="60"/>
      <c r="AME72" s="60"/>
      <c r="AMF72" s="60"/>
      <c r="AMG72" s="60"/>
      <c r="AMH72" s="60"/>
      <c r="AMI72" s="60"/>
      <c r="AMJ72" s="60"/>
    </row>
    <row r="73" spans="1:1024" s="59" customFormat="1" ht="9.9499999999999993" customHeight="1">
      <c r="A73" s="333" t="s">
        <v>21</v>
      </c>
      <c r="B73" s="334"/>
      <c r="C73" s="335"/>
      <c r="D73" s="336" t="s">
        <v>22</v>
      </c>
      <c r="E73" s="334"/>
      <c r="F73" s="334"/>
      <c r="G73" s="334"/>
      <c r="H73" s="335"/>
      <c r="I73" s="336" t="s">
        <v>23</v>
      </c>
      <c r="J73" s="334"/>
      <c r="K73" s="334"/>
      <c r="L73" s="334"/>
      <c r="M73" s="334"/>
      <c r="N73" s="334"/>
      <c r="O73" s="335"/>
      <c r="P73" s="96" t="s">
        <v>24</v>
      </c>
      <c r="Q73" s="336" t="s">
        <v>25</v>
      </c>
      <c r="R73" s="335"/>
      <c r="S73" s="336" t="s">
        <v>26</v>
      </c>
      <c r="T73" s="337"/>
      <c r="ALT73" s="60"/>
      <c r="ALU73" s="60"/>
      <c r="ALV73" s="60"/>
      <c r="ALW73" s="60"/>
      <c r="ALX73" s="60"/>
      <c r="ALY73" s="60"/>
      <c r="ALZ73" s="60"/>
      <c r="AMA73" s="60"/>
      <c r="AMB73" s="60"/>
      <c r="AMC73" s="60"/>
      <c r="AMD73" s="60"/>
      <c r="AME73" s="60"/>
      <c r="AMF73" s="60"/>
      <c r="AMG73" s="60"/>
      <c r="AMH73" s="60"/>
      <c r="AMI73" s="60"/>
      <c r="AMJ73" s="60"/>
    </row>
    <row r="74" spans="1:1024" ht="14.1" customHeight="1">
      <c r="A74" s="342"/>
      <c r="B74" s="343"/>
      <c r="C74" s="343"/>
      <c r="D74" s="329"/>
      <c r="E74" s="329"/>
      <c r="F74" s="329"/>
      <c r="G74" s="329"/>
      <c r="H74" s="329"/>
      <c r="I74" s="344">
        <f>SUM(P74+Q74+S74+T74)</f>
        <v>0</v>
      </c>
      <c r="J74" s="344"/>
      <c r="K74" s="344"/>
      <c r="L74" s="344"/>
      <c r="M74" s="344"/>
      <c r="N74" s="344"/>
      <c r="O74" s="344"/>
      <c r="P74" s="95"/>
      <c r="Q74" s="330"/>
      <c r="R74" s="330"/>
      <c r="S74" s="331">
        <v>0</v>
      </c>
      <c r="T74" s="33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</row>
    <row r="75" spans="1:1024" s="27" customFormat="1" ht="9.9499999999999993" customHeight="1">
      <c r="A75" s="100"/>
      <c r="B75" s="61" t="s">
        <v>10</v>
      </c>
      <c r="C75" s="62" t="s">
        <v>11</v>
      </c>
      <c r="D75" s="61" t="s">
        <v>12</v>
      </c>
      <c r="E75" s="63"/>
      <c r="F75" s="61" t="s">
        <v>13</v>
      </c>
      <c r="G75" s="64"/>
      <c r="H75" s="63"/>
      <c r="I75" s="65" t="s">
        <v>14</v>
      </c>
      <c r="J75" s="61" t="s">
        <v>15</v>
      </c>
      <c r="K75" s="66"/>
      <c r="L75" s="67"/>
      <c r="M75" s="68"/>
      <c r="N75" s="66"/>
      <c r="O75" s="64"/>
      <c r="P75" s="69" t="s">
        <v>16</v>
      </c>
      <c r="Q75" s="65" t="s">
        <v>17</v>
      </c>
      <c r="R75" s="61" t="s">
        <v>18</v>
      </c>
      <c r="S75" s="70"/>
      <c r="T75" s="101" t="s">
        <v>7</v>
      </c>
      <c r="ALT75" s="60"/>
      <c r="ALU75" s="60"/>
      <c r="ALV75" s="60"/>
      <c r="ALW75" s="60"/>
      <c r="ALX75" s="60"/>
      <c r="ALY75" s="60"/>
      <c r="ALZ75" s="60"/>
      <c r="AMA75" s="60"/>
      <c r="AMB75" s="60"/>
      <c r="AMC75" s="60"/>
      <c r="AMD75" s="60"/>
      <c r="AME75" s="60"/>
      <c r="AMF75" s="60"/>
      <c r="AMG75" s="60"/>
      <c r="AMH75" s="60"/>
      <c r="AMI75" s="60"/>
      <c r="AMJ75" s="60"/>
    </row>
    <row r="76" spans="1:1024" s="27" customFormat="1" ht="11.45" customHeight="1">
      <c r="A76" s="102" t="s">
        <v>27</v>
      </c>
      <c r="B76" s="71"/>
      <c r="C76" s="72"/>
      <c r="D76" s="73"/>
      <c r="E76" s="74"/>
      <c r="F76" s="75"/>
      <c r="G76" s="76"/>
      <c r="H76" s="74"/>
      <c r="I76" s="77"/>
      <c r="J76" s="75"/>
      <c r="K76" s="78"/>
      <c r="L76" s="79"/>
      <c r="M76" s="80"/>
      <c r="N76" s="78"/>
      <c r="O76" s="76"/>
      <c r="P76" s="81"/>
      <c r="Q76" s="77"/>
      <c r="R76" s="75"/>
      <c r="S76" s="82"/>
      <c r="T76" s="103"/>
      <c r="ALT76" s="60"/>
      <c r="ALU76" s="60"/>
      <c r="ALV76" s="60"/>
      <c r="ALW76" s="60"/>
      <c r="ALX76" s="60"/>
      <c r="ALY76" s="60"/>
      <c r="ALZ76" s="60"/>
      <c r="AMA76" s="60"/>
      <c r="AMB76" s="60"/>
      <c r="AMC76" s="60"/>
      <c r="AMD76" s="60"/>
      <c r="AME76" s="60"/>
      <c r="AMF76" s="60"/>
      <c r="AMG76" s="60"/>
      <c r="AMH76" s="60"/>
      <c r="AMI76" s="60"/>
      <c r="AMJ76" s="60"/>
    </row>
    <row r="77" spans="1:1024" s="27" customFormat="1" ht="11.45" customHeight="1">
      <c r="A77" s="102" t="s">
        <v>28</v>
      </c>
      <c r="B77" s="71"/>
      <c r="C77" s="72"/>
      <c r="D77" s="73"/>
      <c r="E77" s="74"/>
      <c r="F77" s="75"/>
      <c r="G77" s="76"/>
      <c r="H77" s="74"/>
      <c r="I77" s="77"/>
      <c r="J77" s="75"/>
      <c r="K77" s="78"/>
      <c r="L77" s="79"/>
      <c r="M77" s="80"/>
      <c r="N77" s="78"/>
      <c r="O77" s="76"/>
      <c r="P77" s="81"/>
      <c r="Q77" s="77"/>
      <c r="R77" s="75"/>
      <c r="S77" s="82"/>
      <c r="T77" s="103"/>
      <c r="ALT77" s="60"/>
      <c r="ALU77" s="60"/>
      <c r="ALV77" s="60"/>
      <c r="ALW77" s="60"/>
      <c r="ALX77" s="60"/>
      <c r="ALY77" s="60"/>
      <c r="ALZ77" s="60"/>
      <c r="AMA77" s="60"/>
      <c r="AMB77" s="60"/>
      <c r="AMC77" s="60"/>
      <c r="AMD77" s="60"/>
      <c r="AME77" s="60"/>
      <c r="AMF77" s="60"/>
      <c r="AMG77" s="60"/>
      <c r="AMH77" s="60"/>
      <c r="AMI77" s="60"/>
      <c r="AMJ77" s="60"/>
    </row>
    <row r="78" spans="1:1024" s="27" customFormat="1" ht="11.45" customHeight="1">
      <c r="A78" s="102" t="s">
        <v>29</v>
      </c>
      <c r="B78" s="71"/>
      <c r="C78" s="72"/>
      <c r="D78" s="73"/>
      <c r="E78" s="74"/>
      <c r="F78" s="75"/>
      <c r="G78" s="76"/>
      <c r="H78" s="74"/>
      <c r="I78" s="77"/>
      <c r="J78" s="75"/>
      <c r="K78" s="78"/>
      <c r="L78" s="79"/>
      <c r="M78" s="80"/>
      <c r="N78" s="78"/>
      <c r="O78" s="76"/>
      <c r="P78" s="81"/>
      <c r="Q78" s="77"/>
      <c r="R78" s="75"/>
      <c r="S78" s="82"/>
      <c r="T78" s="103"/>
      <c r="ALT78" s="60"/>
      <c r="ALU78" s="60"/>
      <c r="ALV78" s="60"/>
      <c r="ALW78" s="60"/>
      <c r="ALX78" s="60"/>
      <c r="ALY78" s="60"/>
      <c r="ALZ78" s="60"/>
      <c r="AMA78" s="60"/>
      <c r="AMB78" s="60"/>
      <c r="AMC78" s="60"/>
      <c r="AMD78" s="60"/>
      <c r="AME78" s="60"/>
      <c r="AMF78" s="60"/>
      <c r="AMG78" s="60"/>
      <c r="AMH78" s="60"/>
      <c r="AMI78" s="60"/>
      <c r="AMJ78" s="60"/>
    </row>
    <row r="79" spans="1:1024" s="27" customFormat="1" ht="11.45" customHeight="1">
      <c r="A79" s="102" t="s">
        <v>30</v>
      </c>
      <c r="B79" s="71"/>
      <c r="C79" s="72"/>
      <c r="D79" s="73"/>
      <c r="E79" s="74"/>
      <c r="F79" s="75"/>
      <c r="G79" s="76"/>
      <c r="H79" s="74"/>
      <c r="I79" s="77"/>
      <c r="J79" s="75"/>
      <c r="K79" s="78"/>
      <c r="L79" s="79"/>
      <c r="M79" s="80"/>
      <c r="N79" s="78"/>
      <c r="O79" s="76"/>
      <c r="P79" s="81"/>
      <c r="Q79" s="77"/>
      <c r="R79" s="75"/>
      <c r="S79" s="82"/>
      <c r="T79" s="103"/>
      <c r="Y79" s="27" t="s">
        <v>38</v>
      </c>
      <c r="ALT79" s="60"/>
      <c r="ALU79" s="60"/>
      <c r="ALV79" s="60"/>
      <c r="ALW79" s="60"/>
      <c r="ALX79" s="60"/>
      <c r="ALY79" s="60"/>
      <c r="ALZ79" s="60"/>
      <c r="AMA79" s="60"/>
      <c r="AMB79" s="60"/>
      <c r="AMC79" s="60"/>
      <c r="AMD79" s="60"/>
      <c r="AME79" s="60"/>
      <c r="AMF79" s="60"/>
      <c r="AMG79" s="60"/>
      <c r="AMH79" s="60"/>
      <c r="AMI79" s="60"/>
      <c r="AMJ79" s="60"/>
    </row>
    <row r="80" spans="1:1024" s="27" customFormat="1" ht="11.45" customHeight="1">
      <c r="A80" s="102" t="s">
        <v>31</v>
      </c>
      <c r="B80" s="71"/>
      <c r="C80" s="72"/>
      <c r="D80" s="73"/>
      <c r="E80" s="74"/>
      <c r="F80" s="75"/>
      <c r="G80" s="76"/>
      <c r="H80" s="74"/>
      <c r="I80" s="77"/>
      <c r="J80" s="75"/>
      <c r="K80" s="78"/>
      <c r="L80" s="79"/>
      <c r="M80" s="80"/>
      <c r="N80" s="78"/>
      <c r="O80" s="76"/>
      <c r="P80" s="81"/>
      <c r="Q80" s="77"/>
      <c r="R80" s="75"/>
      <c r="S80" s="82"/>
      <c r="T80" s="103"/>
      <c r="ALT80" s="60"/>
      <c r="ALU80" s="60"/>
      <c r="ALV80" s="60"/>
      <c r="ALW80" s="60"/>
      <c r="ALX80" s="60"/>
      <c r="ALY80" s="60"/>
      <c r="ALZ80" s="60"/>
      <c r="AMA80" s="60"/>
      <c r="AMB80" s="60"/>
      <c r="AMC80" s="60"/>
      <c r="AMD80" s="60"/>
      <c r="AME80" s="60"/>
      <c r="AMF80" s="60"/>
      <c r="AMG80" s="60"/>
      <c r="AMH80" s="60"/>
      <c r="AMI80" s="60"/>
      <c r="AMJ80" s="60"/>
    </row>
    <row r="81" spans="1:1024" s="27" customFormat="1" ht="11.45" customHeight="1">
      <c r="A81" s="102" t="s">
        <v>32</v>
      </c>
      <c r="B81" s="71"/>
      <c r="C81" s="72"/>
      <c r="D81" s="73"/>
      <c r="E81" s="74"/>
      <c r="F81" s="75"/>
      <c r="G81" s="76"/>
      <c r="H81" s="74"/>
      <c r="I81" s="77"/>
      <c r="J81" s="75"/>
      <c r="K81" s="78"/>
      <c r="L81" s="79"/>
      <c r="M81" s="80"/>
      <c r="N81" s="78"/>
      <c r="O81" s="76"/>
      <c r="P81" s="81"/>
      <c r="Q81" s="77"/>
      <c r="R81" s="75"/>
      <c r="S81" s="82"/>
      <c r="T81" s="103"/>
      <c r="ALT81" s="60"/>
      <c r="ALU81" s="60"/>
      <c r="ALV81" s="60"/>
      <c r="ALW81" s="60"/>
      <c r="ALX81" s="60"/>
      <c r="ALY81" s="60"/>
      <c r="ALZ81" s="60"/>
      <c r="AMA81" s="60"/>
      <c r="AMB81" s="60"/>
      <c r="AMC81" s="60"/>
      <c r="AMD81" s="60"/>
      <c r="AME81" s="60"/>
      <c r="AMF81" s="60"/>
      <c r="AMG81" s="60"/>
      <c r="AMH81" s="60"/>
      <c r="AMI81" s="60"/>
      <c r="AMJ81" s="60"/>
    </row>
    <row r="82" spans="1:1024" s="27" customFormat="1" ht="11.45" customHeight="1">
      <c r="A82" s="102" t="s">
        <v>33</v>
      </c>
      <c r="B82" s="71"/>
      <c r="C82" s="72"/>
      <c r="D82" s="73"/>
      <c r="E82" s="74"/>
      <c r="F82" s="75"/>
      <c r="G82" s="76"/>
      <c r="H82" s="74"/>
      <c r="I82" s="77"/>
      <c r="J82" s="75"/>
      <c r="K82" s="78"/>
      <c r="L82" s="79"/>
      <c r="M82" s="80"/>
      <c r="N82" s="78"/>
      <c r="O82" s="76"/>
      <c r="P82" s="81"/>
      <c r="Q82" s="77"/>
      <c r="R82" s="75"/>
      <c r="S82" s="82"/>
      <c r="T82" s="103"/>
      <c r="ALT82" s="60"/>
      <c r="ALU82" s="60"/>
      <c r="ALV82" s="60"/>
      <c r="ALW82" s="60"/>
      <c r="ALX82" s="60"/>
      <c r="ALY82" s="60"/>
      <c r="ALZ82" s="60"/>
      <c r="AMA82" s="60"/>
      <c r="AMB82" s="60"/>
      <c r="AMC82" s="60"/>
      <c r="AMD82" s="60"/>
      <c r="AME82" s="60"/>
      <c r="AMF82" s="60"/>
      <c r="AMG82" s="60"/>
      <c r="AMH82" s="60"/>
      <c r="AMI82" s="60"/>
      <c r="AMJ82" s="60"/>
    </row>
    <row r="83" spans="1:1024" s="27" customFormat="1" ht="11.45" customHeight="1">
      <c r="A83" s="102" t="s">
        <v>34</v>
      </c>
      <c r="B83" s="71"/>
      <c r="C83" s="72"/>
      <c r="D83" s="73"/>
      <c r="E83" s="74"/>
      <c r="F83" s="75"/>
      <c r="G83" s="76"/>
      <c r="H83" s="74"/>
      <c r="I83" s="77"/>
      <c r="J83" s="75"/>
      <c r="K83" s="78"/>
      <c r="L83" s="79"/>
      <c r="M83" s="80"/>
      <c r="N83" s="78"/>
      <c r="O83" s="76"/>
      <c r="P83" s="81"/>
      <c r="Q83" s="77"/>
      <c r="R83" s="75"/>
      <c r="S83" s="82"/>
      <c r="T83" s="103"/>
      <c r="ALT83" s="60"/>
      <c r="ALU83" s="60"/>
      <c r="ALV83" s="60"/>
      <c r="ALW83" s="60"/>
      <c r="ALX83" s="60"/>
      <c r="ALY83" s="60"/>
      <c r="ALZ83" s="60"/>
      <c r="AMA83" s="60"/>
      <c r="AMB83" s="60"/>
      <c r="AMC83" s="60"/>
      <c r="AMD83" s="60"/>
      <c r="AME83" s="60"/>
      <c r="AMF83" s="60"/>
      <c r="AMG83" s="60"/>
      <c r="AMH83" s="60"/>
      <c r="AMI83" s="60"/>
      <c r="AMJ83" s="60"/>
    </row>
    <row r="84" spans="1:1024" s="27" customFormat="1" ht="11.45" customHeight="1" thickBot="1">
      <c r="A84" s="106" t="s">
        <v>35</v>
      </c>
      <c r="B84" s="107"/>
      <c r="C84" s="108"/>
      <c r="D84" s="109"/>
      <c r="E84" s="110"/>
      <c r="F84" s="111"/>
      <c r="G84" s="112"/>
      <c r="H84" s="110"/>
      <c r="I84" s="113"/>
      <c r="J84" s="111"/>
      <c r="K84" s="114"/>
      <c r="L84" s="115"/>
      <c r="M84" s="116"/>
      <c r="N84" s="114"/>
      <c r="O84" s="112"/>
      <c r="P84" s="117"/>
      <c r="Q84" s="113"/>
      <c r="R84" s="111"/>
      <c r="S84" s="118"/>
      <c r="T84" s="119"/>
      <c r="ALT84" s="60"/>
      <c r="ALU84" s="60"/>
      <c r="ALV84" s="60"/>
      <c r="ALW84" s="60"/>
      <c r="ALX84" s="60"/>
      <c r="ALY84" s="60"/>
      <c r="ALZ84" s="60"/>
      <c r="AMA84" s="60"/>
      <c r="AMB84" s="60"/>
      <c r="AMC84" s="60"/>
      <c r="AMD84" s="60"/>
      <c r="AME84" s="60"/>
      <c r="AMF84" s="60"/>
      <c r="AMG84" s="60"/>
      <c r="AMH84" s="60"/>
      <c r="AMI84" s="60"/>
      <c r="AMJ84" s="60"/>
    </row>
    <row r="85" spans="1:1024" ht="5.65" customHeight="1" thickTop="1" thickBot="1">
      <c r="A85" s="127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0"/>
    </row>
    <row r="86" spans="1:1024" s="59" customFormat="1" ht="9.9499999999999993" customHeight="1">
      <c r="A86" s="333" t="s">
        <v>21</v>
      </c>
      <c r="B86" s="334"/>
      <c r="C86" s="335"/>
      <c r="D86" s="336" t="s">
        <v>22</v>
      </c>
      <c r="E86" s="334"/>
      <c r="F86" s="334"/>
      <c r="G86" s="334"/>
      <c r="H86" s="335"/>
      <c r="I86" s="336" t="s">
        <v>23</v>
      </c>
      <c r="J86" s="334"/>
      <c r="K86" s="334"/>
      <c r="L86" s="334"/>
      <c r="M86" s="334"/>
      <c r="N86" s="334"/>
      <c r="O86" s="335"/>
      <c r="P86" s="121" t="s">
        <v>24</v>
      </c>
      <c r="Q86" s="336" t="s">
        <v>25</v>
      </c>
      <c r="R86" s="335"/>
      <c r="S86" s="336" t="s">
        <v>26</v>
      </c>
      <c r="T86" s="337"/>
      <c r="U86" s="131"/>
      <c r="ALT86" s="60"/>
      <c r="ALU86" s="60"/>
      <c r="ALV86" s="60"/>
      <c r="ALW86" s="60"/>
      <c r="ALX86" s="60"/>
      <c r="ALY86" s="60"/>
      <c r="ALZ86" s="60"/>
      <c r="AMA86" s="60"/>
      <c r="AMB86" s="60"/>
      <c r="AMC86" s="60"/>
      <c r="AMD86" s="60"/>
      <c r="AME86" s="60"/>
      <c r="AMF86" s="60"/>
      <c r="AMG86" s="60"/>
      <c r="AMH86" s="60"/>
      <c r="AMI86" s="60"/>
      <c r="AMJ86" s="60"/>
    </row>
    <row r="87" spans="1:1024" ht="14.1" customHeight="1">
      <c r="A87" s="342"/>
      <c r="B87" s="343"/>
      <c r="C87" s="343"/>
      <c r="D87" s="329"/>
      <c r="E87" s="329"/>
      <c r="F87" s="329"/>
      <c r="G87" s="329"/>
      <c r="H87" s="329"/>
      <c r="I87" s="338">
        <f>SUM(P87+Q87+S87+T87)</f>
        <v>0</v>
      </c>
      <c r="J87" s="339"/>
      <c r="K87" s="339"/>
      <c r="L87" s="339"/>
      <c r="M87" s="339"/>
      <c r="N87" s="339"/>
      <c r="O87" s="340"/>
      <c r="P87" s="120"/>
      <c r="Q87" s="330"/>
      <c r="R87" s="330"/>
      <c r="S87" s="331">
        <v>0</v>
      </c>
      <c r="T87" s="332"/>
      <c r="U87" s="122"/>
      <c r="V87" s="12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</row>
    <row r="88" spans="1:1024" s="27" customFormat="1" ht="9.9499999999999993" customHeight="1">
      <c r="A88" s="100"/>
      <c r="B88" s="61" t="s">
        <v>10</v>
      </c>
      <c r="C88" s="62" t="s">
        <v>11</v>
      </c>
      <c r="D88" s="61" t="s">
        <v>12</v>
      </c>
      <c r="E88" s="63"/>
      <c r="F88" s="61" t="s">
        <v>13</v>
      </c>
      <c r="G88" s="64"/>
      <c r="H88" s="63"/>
      <c r="I88" s="65" t="s">
        <v>14</v>
      </c>
      <c r="J88" s="61" t="s">
        <v>15</v>
      </c>
      <c r="K88" s="66"/>
      <c r="L88" s="67"/>
      <c r="M88" s="68"/>
      <c r="N88" s="66"/>
      <c r="O88" s="64"/>
      <c r="P88" s="69" t="s">
        <v>16</v>
      </c>
      <c r="Q88" s="65" t="s">
        <v>17</v>
      </c>
      <c r="R88" s="61" t="s">
        <v>18</v>
      </c>
      <c r="S88" s="70"/>
      <c r="T88" s="101" t="s">
        <v>7</v>
      </c>
      <c r="ALT88" s="60"/>
      <c r="ALU88" s="60"/>
      <c r="ALV88" s="60"/>
      <c r="ALW88" s="60"/>
      <c r="ALX88" s="60"/>
      <c r="ALY88" s="60"/>
      <c r="ALZ88" s="60"/>
      <c r="AMA88" s="60"/>
      <c r="AMB88" s="60"/>
      <c r="AMC88" s="60"/>
      <c r="AMD88" s="60"/>
      <c r="AME88" s="60"/>
      <c r="AMF88" s="60"/>
      <c r="AMG88" s="60"/>
      <c r="AMH88" s="60"/>
      <c r="AMI88" s="60"/>
      <c r="AMJ88" s="60"/>
    </row>
    <row r="89" spans="1:1024" s="27" customFormat="1" ht="11.45" customHeight="1">
      <c r="A89" s="102" t="s">
        <v>27</v>
      </c>
      <c r="B89" s="71"/>
      <c r="C89" s="72"/>
      <c r="D89" s="73"/>
      <c r="E89" s="74"/>
      <c r="F89" s="75"/>
      <c r="G89" s="76"/>
      <c r="H89" s="74"/>
      <c r="I89" s="77"/>
      <c r="J89" s="75"/>
      <c r="K89" s="78"/>
      <c r="L89" s="79"/>
      <c r="M89" s="80"/>
      <c r="N89" s="78"/>
      <c r="O89" s="76"/>
      <c r="P89" s="81"/>
      <c r="Q89" s="77"/>
      <c r="R89" s="75"/>
      <c r="S89" s="82"/>
      <c r="T89" s="103"/>
      <c r="ALT89" s="60"/>
      <c r="ALU89" s="60"/>
      <c r="ALV89" s="60"/>
      <c r="ALW89" s="60"/>
      <c r="ALX89" s="60"/>
      <c r="ALY89" s="60"/>
      <c r="ALZ89" s="60"/>
      <c r="AMA89" s="60"/>
      <c r="AMB89" s="60"/>
      <c r="AMC89" s="60"/>
      <c r="AMD89" s="60"/>
      <c r="AME89" s="60"/>
      <c r="AMF89" s="60"/>
      <c r="AMG89" s="60"/>
      <c r="AMH89" s="60"/>
      <c r="AMI89" s="60"/>
      <c r="AMJ89" s="60"/>
    </row>
    <row r="90" spans="1:1024" s="27" customFormat="1" ht="11.45" customHeight="1">
      <c r="A90" s="102" t="s">
        <v>28</v>
      </c>
      <c r="B90" s="71"/>
      <c r="C90" s="72"/>
      <c r="D90" s="73"/>
      <c r="E90" s="74"/>
      <c r="F90" s="75"/>
      <c r="G90" s="76"/>
      <c r="H90" s="74"/>
      <c r="I90" s="77"/>
      <c r="J90" s="75"/>
      <c r="K90" s="78"/>
      <c r="L90" s="79"/>
      <c r="M90" s="80"/>
      <c r="N90" s="78"/>
      <c r="O90" s="76"/>
      <c r="P90" s="81"/>
      <c r="Q90" s="77"/>
      <c r="R90" s="75"/>
      <c r="S90" s="82"/>
      <c r="T90" s="103"/>
      <c r="AC90" s="27" t="s">
        <v>38</v>
      </c>
      <c r="ALT90" s="60"/>
      <c r="ALU90" s="60"/>
      <c r="ALV90" s="60"/>
      <c r="ALW90" s="60"/>
      <c r="ALX90" s="60"/>
      <c r="ALY90" s="60"/>
      <c r="ALZ90" s="60"/>
      <c r="AMA90" s="60"/>
      <c r="AMB90" s="60"/>
      <c r="AMC90" s="60"/>
      <c r="AMD90" s="60"/>
      <c r="AME90" s="60"/>
      <c r="AMF90" s="60"/>
      <c r="AMG90" s="60"/>
      <c r="AMH90" s="60"/>
      <c r="AMI90" s="60"/>
      <c r="AMJ90" s="60"/>
    </row>
    <row r="91" spans="1:1024" s="27" customFormat="1" ht="11.45" customHeight="1">
      <c r="A91" s="102" t="s">
        <v>29</v>
      </c>
      <c r="B91" s="71"/>
      <c r="C91" s="72"/>
      <c r="D91" s="73"/>
      <c r="E91" s="74"/>
      <c r="F91" s="75"/>
      <c r="G91" s="76"/>
      <c r="H91" s="74"/>
      <c r="I91" s="77"/>
      <c r="J91" s="75"/>
      <c r="K91" s="78"/>
      <c r="L91" s="79"/>
      <c r="M91" s="80"/>
      <c r="N91" s="78"/>
      <c r="O91" s="76"/>
      <c r="P91" s="81"/>
      <c r="Q91" s="77"/>
      <c r="R91" s="75"/>
      <c r="S91" s="82"/>
      <c r="T91" s="103"/>
      <c r="ALT91" s="60"/>
      <c r="ALU91" s="60"/>
      <c r="ALV91" s="60"/>
      <c r="ALW91" s="60"/>
      <c r="ALX91" s="60"/>
      <c r="ALY91" s="60"/>
      <c r="ALZ91" s="60"/>
      <c r="AMA91" s="60"/>
      <c r="AMB91" s="60"/>
      <c r="AMC91" s="60"/>
      <c r="AMD91" s="60"/>
      <c r="AME91" s="60"/>
      <c r="AMF91" s="60"/>
      <c r="AMG91" s="60"/>
      <c r="AMH91" s="60"/>
      <c r="AMI91" s="60"/>
      <c r="AMJ91" s="60"/>
    </row>
    <row r="92" spans="1:1024" s="27" customFormat="1" ht="11.45" customHeight="1">
      <c r="A92" s="102" t="s">
        <v>30</v>
      </c>
      <c r="B92" s="71"/>
      <c r="C92" s="72"/>
      <c r="D92" s="73"/>
      <c r="E92" s="74"/>
      <c r="F92" s="75"/>
      <c r="G92" s="76"/>
      <c r="H92" s="74"/>
      <c r="I92" s="77"/>
      <c r="J92" s="75"/>
      <c r="K92" s="78"/>
      <c r="L92" s="79"/>
      <c r="M92" s="80"/>
      <c r="N92" s="78"/>
      <c r="O92" s="76"/>
      <c r="P92" s="81"/>
      <c r="Q92" s="77"/>
      <c r="R92" s="75"/>
      <c r="S92" s="82"/>
      <c r="T92" s="103"/>
      <c r="ALT92" s="60"/>
      <c r="ALU92" s="60"/>
      <c r="ALV92" s="60"/>
      <c r="ALW92" s="60"/>
      <c r="ALX92" s="60"/>
      <c r="ALY92" s="60"/>
      <c r="ALZ92" s="60"/>
      <c r="AMA92" s="60"/>
      <c r="AMB92" s="60"/>
      <c r="AMC92" s="60"/>
      <c r="AMD92" s="60"/>
      <c r="AME92" s="60"/>
      <c r="AMF92" s="60"/>
      <c r="AMG92" s="60"/>
      <c r="AMH92" s="60"/>
      <c r="AMI92" s="60"/>
      <c r="AMJ92" s="60"/>
    </row>
    <row r="93" spans="1:1024" s="27" customFormat="1" ht="11.45" customHeight="1">
      <c r="A93" s="102" t="s">
        <v>31</v>
      </c>
      <c r="B93" s="71"/>
      <c r="C93" s="72"/>
      <c r="D93" s="73"/>
      <c r="E93" s="74"/>
      <c r="F93" s="75"/>
      <c r="G93" s="76"/>
      <c r="H93" s="74"/>
      <c r="I93" s="77"/>
      <c r="J93" s="75"/>
      <c r="K93" s="78"/>
      <c r="L93" s="79"/>
      <c r="M93" s="80"/>
      <c r="N93" s="78"/>
      <c r="O93" s="76"/>
      <c r="P93" s="81"/>
      <c r="Q93" s="77"/>
      <c r="R93" s="75"/>
      <c r="S93" s="82"/>
      <c r="T93" s="103"/>
      <c r="ALT93" s="60"/>
      <c r="ALU93" s="60"/>
      <c r="ALV93" s="60"/>
      <c r="ALW93" s="60"/>
      <c r="ALX93" s="60"/>
      <c r="ALY93" s="60"/>
      <c r="ALZ93" s="60"/>
      <c r="AMA93" s="60"/>
      <c r="AMB93" s="60"/>
      <c r="AMC93" s="60"/>
      <c r="AMD93" s="60"/>
      <c r="AME93" s="60"/>
      <c r="AMF93" s="60"/>
      <c r="AMG93" s="60"/>
      <c r="AMH93" s="60"/>
      <c r="AMI93" s="60"/>
      <c r="AMJ93" s="60"/>
    </row>
    <row r="94" spans="1:1024" s="27" customFormat="1" ht="11.45" customHeight="1">
      <c r="A94" s="102" t="s">
        <v>32</v>
      </c>
      <c r="B94" s="71"/>
      <c r="C94" s="72"/>
      <c r="D94" s="73"/>
      <c r="E94" s="74"/>
      <c r="F94" s="75"/>
      <c r="G94" s="76"/>
      <c r="H94" s="74"/>
      <c r="I94" s="77"/>
      <c r="J94" s="75"/>
      <c r="K94" s="78"/>
      <c r="L94" s="79"/>
      <c r="M94" s="80"/>
      <c r="N94" s="78"/>
      <c r="O94" s="76"/>
      <c r="P94" s="81"/>
      <c r="Q94" s="77"/>
      <c r="R94" s="75"/>
      <c r="S94" s="82"/>
      <c r="T94" s="103"/>
      <c r="ALT94" s="60"/>
      <c r="ALU94" s="60"/>
      <c r="ALV94" s="60"/>
      <c r="ALW94" s="60"/>
      <c r="ALX94" s="60"/>
      <c r="ALY94" s="60"/>
      <c r="ALZ94" s="60"/>
      <c r="AMA94" s="60"/>
      <c r="AMB94" s="60"/>
      <c r="AMC94" s="60"/>
      <c r="AMD94" s="60"/>
      <c r="AME94" s="60"/>
      <c r="AMF94" s="60"/>
      <c r="AMG94" s="60"/>
      <c r="AMH94" s="60"/>
      <c r="AMI94" s="60"/>
      <c r="AMJ94" s="60"/>
    </row>
    <row r="95" spans="1:1024" s="27" customFormat="1" ht="11.45" customHeight="1">
      <c r="A95" s="102" t="s">
        <v>33</v>
      </c>
      <c r="B95" s="71"/>
      <c r="C95" s="72"/>
      <c r="D95" s="73"/>
      <c r="E95" s="74"/>
      <c r="F95" s="75"/>
      <c r="G95" s="76"/>
      <c r="H95" s="74"/>
      <c r="I95" s="77"/>
      <c r="J95" s="75"/>
      <c r="K95" s="78"/>
      <c r="L95" s="79"/>
      <c r="M95" s="80"/>
      <c r="N95" s="78"/>
      <c r="O95" s="76"/>
      <c r="P95" s="81"/>
      <c r="Q95" s="77"/>
      <c r="R95" s="75"/>
      <c r="S95" s="82"/>
      <c r="T95" s="103"/>
      <c r="ALT95" s="60"/>
      <c r="ALU95" s="60"/>
      <c r="ALV95" s="60"/>
      <c r="ALW95" s="60"/>
      <c r="ALX95" s="60"/>
      <c r="ALY95" s="60"/>
      <c r="ALZ95" s="60"/>
      <c r="AMA95" s="60"/>
      <c r="AMB95" s="60"/>
      <c r="AMC95" s="60"/>
      <c r="AMD95" s="60"/>
      <c r="AME95" s="60"/>
      <c r="AMF95" s="60"/>
      <c r="AMG95" s="60"/>
      <c r="AMH95" s="60"/>
      <c r="AMI95" s="60"/>
      <c r="AMJ95" s="60"/>
    </row>
    <row r="96" spans="1:1024" s="27" customFormat="1" ht="11.45" customHeight="1">
      <c r="A96" s="102" t="s">
        <v>34</v>
      </c>
      <c r="B96" s="71"/>
      <c r="C96" s="72"/>
      <c r="D96" s="73"/>
      <c r="E96" s="74"/>
      <c r="F96" s="75"/>
      <c r="G96" s="76"/>
      <c r="H96" s="74"/>
      <c r="I96" s="77"/>
      <c r="J96" s="75"/>
      <c r="K96" s="78"/>
      <c r="L96" s="79"/>
      <c r="M96" s="80"/>
      <c r="N96" s="78"/>
      <c r="O96" s="76"/>
      <c r="P96" s="81"/>
      <c r="Q96" s="77"/>
      <c r="R96" s="75"/>
      <c r="S96" s="82"/>
      <c r="T96" s="103"/>
      <c r="ALT96" s="60"/>
      <c r="ALU96" s="60"/>
      <c r="ALV96" s="60"/>
      <c r="ALW96" s="60"/>
      <c r="ALX96" s="60"/>
      <c r="ALY96" s="60"/>
      <c r="ALZ96" s="60"/>
      <c r="AMA96" s="60"/>
      <c r="AMB96" s="60"/>
      <c r="AMC96" s="60"/>
      <c r="AMD96" s="60"/>
      <c r="AME96" s="60"/>
      <c r="AMF96" s="60"/>
      <c r="AMG96" s="60"/>
      <c r="AMH96" s="60"/>
      <c r="AMI96" s="60"/>
      <c r="AMJ96" s="60"/>
    </row>
    <row r="97" spans="1:1024" s="27" customFormat="1" ht="11.45" customHeight="1" thickBot="1">
      <c r="A97" s="106" t="s">
        <v>35</v>
      </c>
      <c r="B97" s="107"/>
      <c r="C97" s="108"/>
      <c r="D97" s="109"/>
      <c r="E97" s="110"/>
      <c r="F97" s="111"/>
      <c r="G97" s="112"/>
      <c r="H97" s="110"/>
      <c r="I97" s="113"/>
      <c r="J97" s="111"/>
      <c r="K97" s="114"/>
      <c r="L97" s="115"/>
      <c r="M97" s="116"/>
      <c r="N97" s="114"/>
      <c r="O97" s="112"/>
      <c r="P97" s="117"/>
      <c r="Q97" s="113"/>
      <c r="R97" s="111"/>
      <c r="S97" s="118"/>
      <c r="T97" s="119"/>
      <c r="ALT97" s="60"/>
      <c r="ALU97" s="60"/>
      <c r="ALV97" s="60"/>
      <c r="ALW97" s="60"/>
      <c r="ALX97" s="60"/>
      <c r="ALY97" s="60"/>
      <c r="ALZ97" s="60"/>
      <c r="AMA97" s="60"/>
      <c r="AMB97" s="60"/>
      <c r="AMC97" s="60"/>
      <c r="AMD97" s="60"/>
      <c r="AME97" s="60"/>
      <c r="AMF97" s="60"/>
      <c r="AMG97" s="60"/>
      <c r="AMH97" s="60"/>
      <c r="AMI97" s="60"/>
      <c r="AMJ97" s="60"/>
    </row>
    <row r="98" spans="1:1024" s="59" customFormat="1" ht="9.9499999999999993" customHeight="1" thickTop="1">
      <c r="A98" s="333" t="s">
        <v>21</v>
      </c>
      <c r="B98" s="334"/>
      <c r="C98" s="335"/>
      <c r="D98" s="336" t="s">
        <v>22</v>
      </c>
      <c r="E98" s="334"/>
      <c r="F98" s="334"/>
      <c r="G98" s="334"/>
      <c r="H98" s="335"/>
      <c r="I98" s="336" t="s">
        <v>23</v>
      </c>
      <c r="J98" s="334"/>
      <c r="K98" s="334"/>
      <c r="L98" s="334"/>
      <c r="M98" s="334"/>
      <c r="N98" s="334"/>
      <c r="O98" s="335"/>
      <c r="P98" s="121" t="s">
        <v>24</v>
      </c>
      <c r="Q98" s="336" t="s">
        <v>25</v>
      </c>
      <c r="R98" s="335"/>
      <c r="S98" s="336" t="s">
        <v>26</v>
      </c>
      <c r="T98" s="337"/>
      <c r="ALT98" s="60"/>
      <c r="ALU98" s="60"/>
      <c r="ALV98" s="60"/>
      <c r="ALW98" s="60"/>
      <c r="ALX98" s="60"/>
      <c r="ALY98" s="60"/>
      <c r="ALZ98" s="60"/>
      <c r="AMA98" s="60"/>
      <c r="AMB98" s="60"/>
      <c r="AMC98" s="60"/>
      <c r="AMD98" s="60"/>
      <c r="AME98" s="60"/>
      <c r="AMF98" s="60"/>
      <c r="AMG98" s="60"/>
      <c r="AMH98" s="60"/>
      <c r="AMI98" s="60"/>
      <c r="AMJ98" s="60"/>
    </row>
    <row r="99" spans="1:1024" ht="14.1" customHeight="1">
      <c r="A99" s="328"/>
      <c r="B99" s="328"/>
      <c r="C99" s="328"/>
      <c r="D99" s="329"/>
      <c r="E99" s="329"/>
      <c r="F99" s="329"/>
      <c r="G99" s="329"/>
      <c r="H99" s="329"/>
      <c r="I99" s="338">
        <f>SUM(P99+Q99+S99+T99)</f>
        <v>0</v>
      </c>
      <c r="J99" s="339"/>
      <c r="K99" s="339"/>
      <c r="L99" s="339"/>
      <c r="M99" s="339"/>
      <c r="N99" s="339"/>
      <c r="O99" s="340"/>
      <c r="P99" s="120"/>
      <c r="Q99" s="330"/>
      <c r="R99" s="330"/>
      <c r="S99" s="331">
        <v>0</v>
      </c>
      <c r="T99" s="332"/>
      <c r="U99" s="122"/>
      <c r="V99" s="12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</row>
    <row r="100" spans="1:1024" s="27" customFormat="1" ht="9.9499999999999993" customHeight="1">
      <c r="A100" s="100"/>
      <c r="B100" s="61" t="s">
        <v>10</v>
      </c>
      <c r="C100" s="62" t="s">
        <v>11</v>
      </c>
      <c r="D100" s="61" t="s">
        <v>12</v>
      </c>
      <c r="E100" s="63"/>
      <c r="F100" s="61" t="s">
        <v>13</v>
      </c>
      <c r="G100" s="64"/>
      <c r="H100" s="63"/>
      <c r="I100" s="65" t="s">
        <v>14</v>
      </c>
      <c r="J100" s="61" t="s">
        <v>15</v>
      </c>
      <c r="K100" s="66"/>
      <c r="L100" s="67"/>
      <c r="M100" s="68"/>
      <c r="N100" s="66"/>
      <c r="O100" s="64"/>
      <c r="P100" s="69" t="s">
        <v>16</v>
      </c>
      <c r="Q100" s="65" t="s">
        <v>17</v>
      </c>
      <c r="R100" s="61" t="s">
        <v>18</v>
      </c>
      <c r="S100" s="70"/>
      <c r="T100" s="101" t="s">
        <v>7</v>
      </c>
      <c r="U100" s="123"/>
      <c r="V100" s="123"/>
      <c r="ALT100" s="60"/>
      <c r="ALU100" s="60"/>
      <c r="ALV100" s="60"/>
      <c r="ALW100" s="60"/>
      <c r="ALX100" s="60"/>
      <c r="ALY100" s="60"/>
      <c r="ALZ100" s="60"/>
      <c r="AMA100" s="60"/>
      <c r="AMB100" s="60"/>
      <c r="AMC100" s="60"/>
      <c r="AMD100" s="60"/>
      <c r="AME100" s="60"/>
      <c r="AMF100" s="60"/>
      <c r="AMG100" s="60"/>
      <c r="AMH100" s="60"/>
      <c r="AMI100" s="60"/>
      <c r="AMJ100" s="60"/>
    </row>
    <row r="101" spans="1:1024" s="27" customFormat="1" ht="11.45" customHeight="1">
      <c r="A101" s="102" t="s">
        <v>27</v>
      </c>
      <c r="B101" s="71"/>
      <c r="C101" s="72"/>
      <c r="D101" s="73"/>
      <c r="E101" s="74"/>
      <c r="F101" s="75"/>
      <c r="G101" s="76"/>
      <c r="H101" s="74"/>
      <c r="I101" s="77"/>
      <c r="J101" s="75"/>
      <c r="K101" s="78"/>
      <c r="L101" s="79"/>
      <c r="M101" s="80"/>
      <c r="N101" s="78"/>
      <c r="O101" s="76"/>
      <c r="P101" s="81"/>
      <c r="Q101" s="77"/>
      <c r="R101" s="75"/>
      <c r="S101" s="82"/>
      <c r="T101" s="103"/>
      <c r="U101" s="123"/>
      <c r="V101" s="123"/>
      <c r="ALT101" s="60"/>
      <c r="ALU101" s="60"/>
      <c r="ALV101" s="60"/>
      <c r="ALW101" s="60"/>
      <c r="ALX101" s="60"/>
      <c r="ALY101" s="60"/>
      <c r="ALZ101" s="60"/>
      <c r="AMA101" s="60"/>
      <c r="AMB101" s="60"/>
      <c r="AMC101" s="60"/>
      <c r="AMD101" s="60"/>
      <c r="AME101" s="60"/>
      <c r="AMF101" s="60"/>
      <c r="AMG101" s="60"/>
      <c r="AMH101" s="60"/>
      <c r="AMI101" s="60"/>
      <c r="AMJ101" s="60"/>
    </row>
    <row r="102" spans="1:1024" s="27" customFormat="1" ht="11.45" customHeight="1">
      <c r="A102" s="102" t="s">
        <v>28</v>
      </c>
      <c r="B102" s="71"/>
      <c r="C102" s="72"/>
      <c r="D102" s="73"/>
      <c r="E102" s="74"/>
      <c r="F102" s="75"/>
      <c r="G102" s="76"/>
      <c r="H102" s="74"/>
      <c r="I102" s="77"/>
      <c r="J102" s="75"/>
      <c r="K102" s="78"/>
      <c r="L102" s="79"/>
      <c r="M102" s="80"/>
      <c r="N102" s="78"/>
      <c r="O102" s="76"/>
      <c r="P102" s="81"/>
      <c r="Q102" s="77"/>
      <c r="R102" s="75"/>
      <c r="S102" s="82"/>
      <c r="T102" s="103"/>
      <c r="U102" s="123"/>
      <c r="V102" s="123"/>
      <c r="ALT102" s="60"/>
      <c r="ALU102" s="60"/>
      <c r="ALV102" s="60"/>
      <c r="ALW102" s="60"/>
      <c r="ALX102" s="60"/>
      <c r="ALY102" s="60"/>
      <c r="ALZ102" s="60"/>
      <c r="AMA102" s="60"/>
      <c r="AMB102" s="60"/>
      <c r="AMC102" s="60"/>
      <c r="AMD102" s="60"/>
      <c r="AME102" s="60"/>
      <c r="AMF102" s="60"/>
      <c r="AMG102" s="60"/>
      <c r="AMH102" s="60"/>
      <c r="AMI102" s="60"/>
      <c r="AMJ102" s="60"/>
    </row>
    <row r="103" spans="1:1024" s="27" customFormat="1" ht="11.45" customHeight="1">
      <c r="A103" s="102" t="s">
        <v>29</v>
      </c>
      <c r="B103" s="71"/>
      <c r="C103" s="72"/>
      <c r="D103" s="73"/>
      <c r="E103" s="74"/>
      <c r="F103" s="75"/>
      <c r="G103" s="76"/>
      <c r="H103" s="74"/>
      <c r="I103" s="77"/>
      <c r="J103" s="75"/>
      <c r="K103" s="78"/>
      <c r="L103" s="79"/>
      <c r="M103" s="80"/>
      <c r="N103" s="78"/>
      <c r="O103" s="76"/>
      <c r="P103" s="81"/>
      <c r="Q103" s="77"/>
      <c r="R103" s="75"/>
      <c r="S103" s="82"/>
      <c r="T103" s="103"/>
      <c r="U103" s="123"/>
      <c r="V103" s="123"/>
      <c r="ALT103" s="60"/>
      <c r="ALU103" s="60"/>
      <c r="ALV103" s="60"/>
      <c r="ALW103" s="60"/>
      <c r="ALX103" s="60"/>
      <c r="ALY103" s="60"/>
      <c r="ALZ103" s="60"/>
      <c r="AMA103" s="60"/>
      <c r="AMB103" s="60"/>
      <c r="AMC103" s="60"/>
      <c r="AMD103" s="60"/>
      <c r="AME103" s="60"/>
      <c r="AMF103" s="60"/>
      <c r="AMG103" s="60"/>
      <c r="AMH103" s="60"/>
      <c r="AMI103" s="60"/>
      <c r="AMJ103" s="60"/>
    </row>
    <row r="104" spans="1:1024" s="27" customFormat="1" ht="11.45" customHeight="1">
      <c r="A104" s="102" t="s">
        <v>30</v>
      </c>
      <c r="B104" s="71"/>
      <c r="C104" s="72"/>
      <c r="D104" s="73"/>
      <c r="E104" s="74"/>
      <c r="F104" s="75"/>
      <c r="G104" s="76"/>
      <c r="H104" s="74"/>
      <c r="I104" s="77"/>
      <c r="J104" s="75"/>
      <c r="K104" s="78"/>
      <c r="L104" s="79"/>
      <c r="M104" s="80"/>
      <c r="N104" s="78"/>
      <c r="O104" s="76"/>
      <c r="P104" s="81"/>
      <c r="Q104" s="77"/>
      <c r="R104" s="75"/>
      <c r="S104" s="82"/>
      <c r="T104" s="103"/>
      <c r="U104" s="123"/>
      <c r="V104" s="123"/>
      <c r="ALT104" s="60"/>
      <c r="ALU104" s="60"/>
      <c r="ALV104" s="60"/>
      <c r="ALW104" s="60"/>
      <c r="ALX104" s="60"/>
      <c r="ALY104" s="60"/>
      <c r="ALZ104" s="60"/>
      <c r="AMA104" s="60"/>
      <c r="AMB104" s="60"/>
      <c r="AMC104" s="60"/>
      <c r="AMD104" s="60"/>
      <c r="AME104" s="60"/>
      <c r="AMF104" s="60"/>
      <c r="AMG104" s="60"/>
      <c r="AMH104" s="60"/>
      <c r="AMI104" s="60"/>
      <c r="AMJ104" s="60"/>
    </row>
    <row r="105" spans="1:1024" s="27" customFormat="1" ht="11.45" customHeight="1">
      <c r="A105" s="102" t="s">
        <v>31</v>
      </c>
      <c r="B105" s="71"/>
      <c r="C105" s="72"/>
      <c r="D105" s="73"/>
      <c r="E105" s="74"/>
      <c r="F105" s="75"/>
      <c r="G105" s="76"/>
      <c r="H105" s="74"/>
      <c r="I105" s="77"/>
      <c r="J105" s="75"/>
      <c r="K105" s="78"/>
      <c r="L105" s="79"/>
      <c r="M105" s="80"/>
      <c r="N105" s="78"/>
      <c r="O105" s="76"/>
      <c r="P105" s="81"/>
      <c r="Q105" s="77"/>
      <c r="R105" s="75"/>
      <c r="S105" s="82"/>
      <c r="T105" s="103"/>
      <c r="U105" s="123"/>
      <c r="V105" s="123"/>
      <c r="ALT105" s="60"/>
      <c r="ALU105" s="60"/>
      <c r="ALV105" s="60"/>
      <c r="ALW105" s="60"/>
      <c r="ALX105" s="60"/>
      <c r="ALY105" s="60"/>
      <c r="ALZ105" s="60"/>
      <c r="AMA105" s="60"/>
      <c r="AMB105" s="60"/>
      <c r="AMC105" s="60"/>
      <c r="AMD105" s="60"/>
      <c r="AME105" s="60"/>
      <c r="AMF105" s="60"/>
      <c r="AMG105" s="60"/>
      <c r="AMH105" s="60"/>
      <c r="AMI105" s="60"/>
      <c r="AMJ105" s="60"/>
    </row>
    <row r="106" spans="1:1024" s="27" customFormat="1" ht="11.45" customHeight="1">
      <c r="A106" s="102" t="s">
        <v>32</v>
      </c>
      <c r="B106" s="71"/>
      <c r="C106" s="72"/>
      <c r="D106" s="73"/>
      <c r="E106" s="74"/>
      <c r="F106" s="75"/>
      <c r="G106" s="76"/>
      <c r="H106" s="74"/>
      <c r="I106" s="77"/>
      <c r="J106" s="75"/>
      <c r="K106" s="78"/>
      <c r="L106" s="79"/>
      <c r="M106" s="80"/>
      <c r="N106" s="78"/>
      <c r="O106" s="76"/>
      <c r="P106" s="81"/>
      <c r="Q106" s="77"/>
      <c r="R106" s="75"/>
      <c r="S106" s="82"/>
      <c r="T106" s="103"/>
      <c r="U106" s="123"/>
      <c r="V106" s="123"/>
      <c r="ALT106" s="60"/>
      <c r="ALU106" s="60"/>
      <c r="ALV106" s="60"/>
      <c r="ALW106" s="60"/>
      <c r="ALX106" s="60"/>
      <c r="ALY106" s="60"/>
      <c r="ALZ106" s="60"/>
      <c r="AMA106" s="60"/>
      <c r="AMB106" s="60"/>
      <c r="AMC106" s="60"/>
      <c r="AMD106" s="60"/>
      <c r="AME106" s="60"/>
      <c r="AMF106" s="60"/>
      <c r="AMG106" s="60"/>
      <c r="AMH106" s="60"/>
      <c r="AMI106" s="60"/>
      <c r="AMJ106" s="60"/>
    </row>
    <row r="107" spans="1:1024" s="27" customFormat="1" ht="11.45" customHeight="1">
      <c r="A107" s="102" t="s">
        <v>33</v>
      </c>
      <c r="B107" s="71"/>
      <c r="C107" s="72"/>
      <c r="D107" s="73"/>
      <c r="E107" s="74"/>
      <c r="F107" s="75"/>
      <c r="G107" s="76"/>
      <c r="H107" s="74"/>
      <c r="I107" s="77"/>
      <c r="J107" s="75"/>
      <c r="K107" s="78"/>
      <c r="L107" s="79"/>
      <c r="M107" s="80"/>
      <c r="N107" s="78"/>
      <c r="O107" s="76"/>
      <c r="P107" s="81"/>
      <c r="Q107" s="77"/>
      <c r="R107" s="75"/>
      <c r="S107" s="82"/>
      <c r="T107" s="103"/>
      <c r="U107" s="123"/>
      <c r="V107" s="123"/>
      <c r="ALT107" s="60"/>
      <c r="ALU107" s="60"/>
      <c r="ALV107" s="60"/>
      <c r="ALW107" s="60"/>
      <c r="ALX107" s="60"/>
      <c r="ALY107" s="60"/>
      <c r="ALZ107" s="60"/>
      <c r="AMA107" s="60"/>
      <c r="AMB107" s="60"/>
      <c r="AMC107" s="60"/>
      <c r="AMD107" s="60"/>
      <c r="AME107" s="60"/>
      <c r="AMF107" s="60"/>
      <c r="AMG107" s="60"/>
      <c r="AMH107" s="60"/>
      <c r="AMI107" s="60"/>
      <c r="AMJ107" s="60"/>
    </row>
    <row r="108" spans="1:1024" s="27" customFormat="1" ht="11.45" customHeight="1">
      <c r="A108" s="102" t="s">
        <v>34</v>
      </c>
      <c r="B108" s="71"/>
      <c r="C108" s="72"/>
      <c r="D108" s="73"/>
      <c r="E108" s="74"/>
      <c r="F108" s="75"/>
      <c r="G108" s="76"/>
      <c r="H108" s="74"/>
      <c r="I108" s="77"/>
      <c r="J108" s="75"/>
      <c r="K108" s="78"/>
      <c r="L108" s="79"/>
      <c r="M108" s="80"/>
      <c r="N108" s="78"/>
      <c r="O108" s="76"/>
      <c r="P108" s="81"/>
      <c r="Q108" s="77"/>
      <c r="R108" s="75"/>
      <c r="S108" s="82"/>
      <c r="T108" s="103"/>
      <c r="U108" s="123"/>
      <c r="V108" s="123"/>
      <c r="ALT108" s="60"/>
      <c r="ALU108" s="60"/>
      <c r="ALV108" s="60"/>
      <c r="ALW108" s="60"/>
      <c r="ALX108" s="60"/>
      <c r="ALY108" s="60"/>
      <c r="ALZ108" s="60"/>
      <c r="AMA108" s="60"/>
      <c r="AMB108" s="60"/>
      <c r="AMC108" s="60"/>
      <c r="AMD108" s="60"/>
      <c r="AME108" s="60"/>
      <c r="AMF108" s="60"/>
      <c r="AMG108" s="60"/>
      <c r="AMH108" s="60"/>
      <c r="AMI108" s="60"/>
      <c r="AMJ108" s="60"/>
    </row>
    <row r="109" spans="1:1024" s="27" customFormat="1" ht="11.45" customHeight="1" thickBot="1">
      <c r="A109" s="106" t="s">
        <v>35</v>
      </c>
      <c r="B109" s="107"/>
      <c r="C109" s="108"/>
      <c r="D109" s="109"/>
      <c r="E109" s="110"/>
      <c r="F109" s="111"/>
      <c r="G109" s="112"/>
      <c r="H109" s="110"/>
      <c r="I109" s="113"/>
      <c r="J109" s="111"/>
      <c r="K109" s="114"/>
      <c r="L109" s="115"/>
      <c r="M109" s="116"/>
      <c r="N109" s="114"/>
      <c r="O109" s="112"/>
      <c r="P109" s="117"/>
      <c r="Q109" s="113"/>
      <c r="R109" s="111"/>
      <c r="S109" s="118"/>
      <c r="T109" s="119"/>
      <c r="U109" s="123"/>
      <c r="V109" s="123"/>
      <c r="ALT109" s="60"/>
      <c r="ALU109" s="60"/>
      <c r="ALV109" s="60"/>
      <c r="ALW109" s="60"/>
      <c r="ALX109" s="60"/>
      <c r="ALY109" s="60"/>
      <c r="ALZ109" s="60"/>
      <c r="AMA109" s="60"/>
      <c r="AMB109" s="60"/>
      <c r="AMC109" s="60"/>
      <c r="AMD109" s="60"/>
      <c r="AME109" s="60"/>
      <c r="AMF109" s="60"/>
      <c r="AMG109" s="60"/>
      <c r="AMH109" s="60"/>
      <c r="AMI109" s="60"/>
      <c r="AMJ109" s="60"/>
    </row>
    <row r="110" spans="1:1024" ht="5.65" customHeight="1" thickTop="1" thickBot="1">
      <c r="A110" s="127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6"/>
      <c r="Q110" s="126"/>
      <c r="R110" s="126"/>
      <c r="S110" s="126"/>
      <c r="T110" s="126"/>
      <c r="U110" s="124"/>
      <c r="V110" s="124"/>
    </row>
    <row r="111" spans="1:1024" s="59" customFormat="1" ht="9.9499999999999993" customHeight="1">
      <c r="A111" s="333" t="s">
        <v>21</v>
      </c>
      <c r="B111" s="334"/>
      <c r="C111" s="335"/>
      <c r="D111" s="336" t="s">
        <v>22</v>
      </c>
      <c r="E111" s="334"/>
      <c r="F111" s="334"/>
      <c r="G111" s="334"/>
      <c r="H111" s="335"/>
      <c r="I111" s="336" t="s">
        <v>23</v>
      </c>
      <c r="J111" s="334"/>
      <c r="K111" s="334"/>
      <c r="L111" s="334"/>
      <c r="M111" s="334"/>
      <c r="N111" s="334"/>
      <c r="O111" s="335"/>
      <c r="P111" s="121" t="s">
        <v>24</v>
      </c>
      <c r="Q111" s="336" t="s">
        <v>25</v>
      </c>
      <c r="R111" s="335"/>
      <c r="S111" s="336" t="s">
        <v>26</v>
      </c>
      <c r="T111" s="337"/>
      <c r="U111" s="128"/>
      <c r="V111" s="128"/>
      <c r="ALT111" s="60"/>
      <c r="ALU111" s="60"/>
      <c r="ALV111" s="60"/>
      <c r="ALW111" s="60"/>
      <c r="ALX111" s="60"/>
      <c r="ALY111" s="60"/>
      <c r="ALZ111" s="60"/>
      <c r="AMA111" s="60"/>
      <c r="AMB111" s="60"/>
      <c r="AMC111" s="60"/>
      <c r="AMD111" s="60"/>
      <c r="AME111" s="60"/>
      <c r="AMF111" s="60"/>
      <c r="AMG111" s="60"/>
      <c r="AMH111" s="60"/>
      <c r="AMI111" s="60"/>
      <c r="AMJ111" s="60"/>
    </row>
    <row r="112" spans="1:1024" ht="14.1" customHeight="1">
      <c r="A112" s="328"/>
      <c r="B112" s="328"/>
      <c r="C112" s="328"/>
      <c r="D112" s="329"/>
      <c r="E112" s="329"/>
      <c r="F112" s="329"/>
      <c r="G112" s="329"/>
      <c r="H112" s="329"/>
      <c r="I112" s="341">
        <f>SUM(P112+Q112+S112+T112)</f>
        <v>0</v>
      </c>
      <c r="J112" s="341"/>
      <c r="K112" s="341"/>
      <c r="L112" s="341"/>
      <c r="M112" s="341"/>
      <c r="N112" s="341"/>
      <c r="O112" s="341"/>
      <c r="P112" s="120"/>
      <c r="Q112" s="330"/>
      <c r="R112" s="330"/>
      <c r="S112" s="331">
        <v>0</v>
      </c>
      <c r="T112" s="332"/>
      <c r="U112" s="129"/>
      <c r="V112" s="12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</row>
    <row r="113" spans="1:1024" s="27" customFormat="1" ht="9.9499999999999993" customHeight="1">
      <c r="A113" s="100"/>
      <c r="B113" s="61" t="s">
        <v>10</v>
      </c>
      <c r="C113" s="62" t="s">
        <v>11</v>
      </c>
      <c r="D113" s="61" t="s">
        <v>12</v>
      </c>
      <c r="E113" s="63"/>
      <c r="F113" s="61" t="s">
        <v>13</v>
      </c>
      <c r="G113" s="64"/>
      <c r="H113" s="63"/>
      <c r="I113" s="65" t="s">
        <v>14</v>
      </c>
      <c r="J113" s="61" t="s">
        <v>15</v>
      </c>
      <c r="K113" s="66"/>
      <c r="L113" s="67"/>
      <c r="M113" s="68"/>
      <c r="N113" s="66"/>
      <c r="O113" s="64"/>
      <c r="P113" s="69" t="s">
        <v>16</v>
      </c>
      <c r="Q113" s="65" t="s">
        <v>17</v>
      </c>
      <c r="R113" s="61" t="s">
        <v>18</v>
      </c>
      <c r="S113" s="70"/>
      <c r="T113" s="101" t="s">
        <v>7</v>
      </c>
      <c r="U113" s="123"/>
      <c r="ALT113" s="60"/>
      <c r="ALU113" s="60"/>
      <c r="ALV113" s="60"/>
      <c r="ALW113" s="60"/>
      <c r="ALX113" s="60"/>
      <c r="ALY113" s="60"/>
      <c r="ALZ113" s="60"/>
      <c r="AMA113" s="60"/>
      <c r="AMB113" s="60"/>
      <c r="AMC113" s="60"/>
      <c r="AMD113" s="60"/>
      <c r="AME113" s="60"/>
      <c r="AMF113" s="60"/>
      <c r="AMG113" s="60"/>
      <c r="AMH113" s="60"/>
      <c r="AMI113" s="60"/>
      <c r="AMJ113" s="60"/>
    </row>
    <row r="114" spans="1:1024" s="27" customFormat="1" ht="11.45" customHeight="1">
      <c r="A114" s="102" t="s">
        <v>27</v>
      </c>
      <c r="B114" s="71"/>
      <c r="C114" s="72"/>
      <c r="D114" s="73"/>
      <c r="E114" s="74"/>
      <c r="F114" s="75"/>
      <c r="G114" s="76"/>
      <c r="H114" s="74"/>
      <c r="I114" s="77"/>
      <c r="J114" s="75"/>
      <c r="K114" s="78"/>
      <c r="L114" s="79"/>
      <c r="M114" s="80"/>
      <c r="N114" s="78"/>
      <c r="O114" s="76"/>
      <c r="P114" s="81"/>
      <c r="Q114" s="77"/>
      <c r="R114" s="75"/>
      <c r="S114" s="82"/>
      <c r="T114" s="103"/>
      <c r="U114" s="123"/>
      <c r="ALT114" s="60"/>
      <c r="ALU114" s="60"/>
      <c r="ALV114" s="60"/>
      <c r="ALW114" s="60"/>
      <c r="ALX114" s="60"/>
      <c r="ALY114" s="60"/>
      <c r="ALZ114" s="60"/>
      <c r="AMA114" s="60"/>
      <c r="AMB114" s="60"/>
      <c r="AMC114" s="60"/>
      <c r="AMD114" s="60"/>
      <c r="AME114" s="60"/>
      <c r="AMF114" s="60"/>
      <c r="AMG114" s="60"/>
      <c r="AMH114" s="60"/>
      <c r="AMI114" s="60"/>
      <c r="AMJ114" s="60"/>
    </row>
    <row r="115" spans="1:1024" s="27" customFormat="1" ht="11.45" customHeight="1">
      <c r="A115" s="102" t="s">
        <v>28</v>
      </c>
      <c r="B115" s="71"/>
      <c r="C115" s="72"/>
      <c r="D115" s="73"/>
      <c r="E115" s="74"/>
      <c r="F115" s="75"/>
      <c r="G115" s="76"/>
      <c r="H115" s="74"/>
      <c r="I115" s="77"/>
      <c r="J115" s="75"/>
      <c r="K115" s="78"/>
      <c r="L115" s="79"/>
      <c r="M115" s="80"/>
      <c r="N115" s="78"/>
      <c r="O115" s="76"/>
      <c r="P115" s="81"/>
      <c r="Q115" s="77"/>
      <c r="R115" s="75"/>
      <c r="S115" s="82"/>
      <c r="T115" s="103"/>
      <c r="U115" s="123"/>
      <c r="ALT115" s="60"/>
      <c r="ALU115" s="60"/>
      <c r="ALV115" s="60"/>
      <c r="ALW115" s="60"/>
      <c r="ALX115" s="60"/>
      <c r="ALY115" s="60"/>
      <c r="ALZ115" s="60"/>
      <c r="AMA115" s="60"/>
      <c r="AMB115" s="60"/>
      <c r="AMC115" s="60"/>
      <c r="AMD115" s="60"/>
      <c r="AME115" s="60"/>
      <c r="AMF115" s="60"/>
      <c r="AMG115" s="60"/>
      <c r="AMH115" s="60"/>
      <c r="AMI115" s="60"/>
      <c r="AMJ115" s="60"/>
    </row>
    <row r="116" spans="1:1024" s="27" customFormat="1" ht="11.45" customHeight="1">
      <c r="A116" s="102" t="s">
        <v>29</v>
      </c>
      <c r="B116" s="71"/>
      <c r="C116" s="72"/>
      <c r="D116" s="73"/>
      <c r="E116" s="74"/>
      <c r="F116" s="75"/>
      <c r="G116" s="76"/>
      <c r="H116" s="74"/>
      <c r="I116" s="77"/>
      <c r="J116" s="75"/>
      <c r="K116" s="78"/>
      <c r="L116" s="79"/>
      <c r="M116" s="80"/>
      <c r="N116" s="78"/>
      <c r="O116" s="76"/>
      <c r="P116" s="81"/>
      <c r="Q116" s="77"/>
      <c r="R116" s="75"/>
      <c r="S116" s="82"/>
      <c r="T116" s="103"/>
      <c r="U116" s="123"/>
      <c r="ALT116" s="60"/>
      <c r="ALU116" s="60"/>
      <c r="ALV116" s="60"/>
      <c r="ALW116" s="60"/>
      <c r="ALX116" s="60"/>
      <c r="ALY116" s="60"/>
      <c r="ALZ116" s="60"/>
      <c r="AMA116" s="60"/>
      <c r="AMB116" s="60"/>
      <c r="AMC116" s="60"/>
      <c r="AMD116" s="60"/>
      <c r="AME116" s="60"/>
      <c r="AMF116" s="60"/>
      <c r="AMG116" s="60"/>
      <c r="AMH116" s="60"/>
      <c r="AMI116" s="60"/>
      <c r="AMJ116" s="60"/>
    </row>
    <row r="117" spans="1:1024" s="27" customFormat="1" ht="11.45" customHeight="1">
      <c r="A117" s="102" t="s">
        <v>30</v>
      </c>
      <c r="B117" s="71"/>
      <c r="C117" s="72"/>
      <c r="D117" s="73"/>
      <c r="E117" s="74"/>
      <c r="F117" s="75"/>
      <c r="G117" s="76"/>
      <c r="H117" s="74"/>
      <c r="I117" s="77"/>
      <c r="J117" s="75"/>
      <c r="K117" s="78"/>
      <c r="L117" s="79"/>
      <c r="M117" s="80"/>
      <c r="N117" s="78"/>
      <c r="O117" s="76"/>
      <c r="P117" s="81"/>
      <c r="Q117" s="77"/>
      <c r="R117" s="75"/>
      <c r="S117" s="82"/>
      <c r="T117" s="103"/>
      <c r="U117" s="123"/>
      <c r="ALT117" s="60"/>
      <c r="ALU117" s="60"/>
      <c r="ALV117" s="60"/>
      <c r="ALW117" s="60"/>
      <c r="ALX117" s="60"/>
      <c r="ALY117" s="60"/>
      <c r="ALZ117" s="60"/>
      <c r="AMA117" s="60"/>
      <c r="AMB117" s="60"/>
      <c r="AMC117" s="60"/>
      <c r="AMD117" s="60"/>
      <c r="AME117" s="60"/>
      <c r="AMF117" s="60"/>
      <c r="AMG117" s="60"/>
      <c r="AMH117" s="60"/>
      <c r="AMI117" s="60"/>
      <c r="AMJ117" s="60"/>
    </row>
    <row r="118" spans="1:1024" s="27" customFormat="1" ht="11.45" customHeight="1">
      <c r="A118" s="102" t="s">
        <v>31</v>
      </c>
      <c r="B118" s="71"/>
      <c r="C118" s="72"/>
      <c r="D118" s="73"/>
      <c r="E118" s="74"/>
      <c r="F118" s="75"/>
      <c r="G118" s="76"/>
      <c r="H118" s="74"/>
      <c r="I118" s="77"/>
      <c r="J118" s="75"/>
      <c r="K118" s="78"/>
      <c r="L118" s="79"/>
      <c r="M118" s="80"/>
      <c r="N118" s="78"/>
      <c r="O118" s="76"/>
      <c r="P118" s="81"/>
      <c r="Q118" s="77"/>
      <c r="R118" s="75"/>
      <c r="S118" s="82"/>
      <c r="T118" s="103"/>
      <c r="U118" s="123"/>
      <c r="ALT118" s="60"/>
      <c r="ALU118" s="60"/>
      <c r="ALV118" s="60"/>
      <c r="ALW118" s="60"/>
      <c r="ALX118" s="60"/>
      <c r="ALY118" s="60"/>
      <c r="ALZ118" s="60"/>
      <c r="AMA118" s="60"/>
      <c r="AMB118" s="60"/>
      <c r="AMC118" s="60"/>
      <c r="AMD118" s="60"/>
      <c r="AME118" s="60"/>
      <c r="AMF118" s="60"/>
      <c r="AMG118" s="60"/>
      <c r="AMH118" s="60"/>
      <c r="AMI118" s="60"/>
      <c r="AMJ118" s="60"/>
    </row>
    <row r="119" spans="1:1024" s="27" customFormat="1" ht="11.45" customHeight="1">
      <c r="A119" s="102" t="s">
        <v>32</v>
      </c>
      <c r="B119" s="71"/>
      <c r="C119" s="72"/>
      <c r="D119" s="73"/>
      <c r="E119" s="74"/>
      <c r="F119" s="75"/>
      <c r="G119" s="76"/>
      <c r="H119" s="74"/>
      <c r="I119" s="77"/>
      <c r="J119" s="75"/>
      <c r="K119" s="78"/>
      <c r="L119" s="79"/>
      <c r="M119" s="80"/>
      <c r="N119" s="78"/>
      <c r="O119" s="76"/>
      <c r="P119" s="81"/>
      <c r="Q119" s="77"/>
      <c r="R119" s="75"/>
      <c r="S119" s="82"/>
      <c r="T119" s="103"/>
      <c r="U119" s="123"/>
      <c r="ALT119" s="60"/>
      <c r="ALU119" s="60"/>
      <c r="ALV119" s="60"/>
      <c r="ALW119" s="60"/>
      <c r="ALX119" s="60"/>
      <c r="ALY119" s="60"/>
      <c r="ALZ119" s="60"/>
      <c r="AMA119" s="60"/>
      <c r="AMB119" s="60"/>
      <c r="AMC119" s="60"/>
      <c r="AMD119" s="60"/>
      <c r="AME119" s="60"/>
      <c r="AMF119" s="60"/>
      <c r="AMG119" s="60"/>
      <c r="AMH119" s="60"/>
      <c r="AMI119" s="60"/>
      <c r="AMJ119" s="60"/>
    </row>
    <row r="120" spans="1:1024" s="27" customFormat="1" ht="11.45" customHeight="1">
      <c r="A120" s="102" t="s">
        <v>33</v>
      </c>
      <c r="B120" s="71"/>
      <c r="C120" s="72"/>
      <c r="D120" s="73"/>
      <c r="E120" s="74"/>
      <c r="F120" s="75"/>
      <c r="G120" s="76"/>
      <c r="H120" s="74"/>
      <c r="I120" s="77"/>
      <c r="J120" s="75"/>
      <c r="K120" s="78"/>
      <c r="L120" s="79"/>
      <c r="M120" s="80"/>
      <c r="N120" s="78"/>
      <c r="O120" s="76"/>
      <c r="P120" s="81"/>
      <c r="Q120" s="77"/>
      <c r="R120" s="75"/>
      <c r="S120" s="82"/>
      <c r="T120" s="103"/>
      <c r="U120" s="123"/>
      <c r="ALT120" s="60"/>
      <c r="ALU120" s="60"/>
      <c r="ALV120" s="60"/>
      <c r="ALW120" s="60"/>
      <c r="ALX120" s="60"/>
      <c r="ALY120" s="60"/>
      <c r="ALZ120" s="60"/>
      <c r="AMA120" s="60"/>
      <c r="AMB120" s="60"/>
      <c r="AMC120" s="60"/>
      <c r="AMD120" s="60"/>
      <c r="AME120" s="60"/>
      <c r="AMF120" s="60"/>
      <c r="AMG120" s="60"/>
      <c r="AMH120" s="60"/>
      <c r="AMI120" s="60"/>
      <c r="AMJ120" s="60"/>
    </row>
    <row r="121" spans="1:1024" s="27" customFormat="1" ht="11.45" customHeight="1">
      <c r="A121" s="102" t="s">
        <v>34</v>
      </c>
      <c r="B121" s="71"/>
      <c r="C121" s="72"/>
      <c r="D121" s="73"/>
      <c r="E121" s="74"/>
      <c r="F121" s="75"/>
      <c r="G121" s="76"/>
      <c r="H121" s="74"/>
      <c r="I121" s="77"/>
      <c r="J121" s="75"/>
      <c r="K121" s="78"/>
      <c r="L121" s="79"/>
      <c r="M121" s="80"/>
      <c r="N121" s="78"/>
      <c r="O121" s="76"/>
      <c r="P121" s="81"/>
      <c r="Q121" s="77"/>
      <c r="R121" s="75"/>
      <c r="S121" s="82"/>
      <c r="T121" s="103"/>
      <c r="U121" s="123"/>
      <c r="AB121" s="27" t="s">
        <v>38</v>
      </c>
      <c r="ALT121" s="60"/>
      <c r="ALU121" s="60"/>
      <c r="ALV121" s="60"/>
      <c r="ALW121" s="60"/>
      <c r="ALX121" s="60"/>
      <c r="ALY121" s="60"/>
      <c r="ALZ121" s="60"/>
      <c r="AMA121" s="60"/>
      <c r="AMB121" s="60"/>
      <c r="AMC121" s="60"/>
      <c r="AMD121" s="60"/>
      <c r="AME121" s="60"/>
      <c r="AMF121" s="60"/>
      <c r="AMG121" s="60"/>
      <c r="AMH121" s="60"/>
      <c r="AMI121" s="60"/>
      <c r="AMJ121" s="60"/>
    </row>
    <row r="122" spans="1:1024" s="27" customFormat="1" ht="11.45" customHeight="1" thickBot="1">
      <c r="A122" s="106" t="s">
        <v>35</v>
      </c>
      <c r="B122" s="107"/>
      <c r="C122" s="108"/>
      <c r="D122" s="109"/>
      <c r="E122" s="110"/>
      <c r="F122" s="111"/>
      <c r="G122" s="112"/>
      <c r="H122" s="110"/>
      <c r="I122" s="113"/>
      <c r="J122" s="111"/>
      <c r="K122" s="114"/>
      <c r="L122" s="115"/>
      <c r="M122" s="116"/>
      <c r="N122" s="114"/>
      <c r="O122" s="112"/>
      <c r="P122" s="117"/>
      <c r="Q122" s="113"/>
      <c r="R122" s="111"/>
      <c r="S122" s="118"/>
      <c r="T122" s="119"/>
      <c r="U122" s="123"/>
      <c r="ALT122" s="60"/>
      <c r="ALU122" s="60"/>
      <c r="ALV122" s="60"/>
      <c r="ALW122" s="60"/>
      <c r="ALX122" s="60"/>
      <c r="ALY122" s="60"/>
      <c r="ALZ122" s="60"/>
      <c r="AMA122" s="60"/>
      <c r="AMB122" s="60"/>
      <c r="AMC122" s="60"/>
      <c r="AMD122" s="60"/>
      <c r="AME122" s="60"/>
      <c r="AMF122" s="60"/>
      <c r="AMG122" s="60"/>
      <c r="AMH122" s="60"/>
      <c r="AMI122" s="60"/>
      <c r="AMJ122" s="60"/>
    </row>
    <row r="123" spans="1:1024" s="59" customFormat="1" ht="9.9499999999999993" customHeight="1" thickTop="1">
      <c r="A123" s="333" t="s">
        <v>21</v>
      </c>
      <c r="B123" s="334"/>
      <c r="C123" s="335"/>
      <c r="D123" s="336" t="s">
        <v>22</v>
      </c>
      <c r="E123" s="334"/>
      <c r="F123" s="334"/>
      <c r="G123" s="334"/>
      <c r="H123" s="335"/>
      <c r="I123" s="336" t="s">
        <v>23</v>
      </c>
      <c r="J123" s="334"/>
      <c r="K123" s="334"/>
      <c r="L123" s="334"/>
      <c r="M123" s="334"/>
      <c r="N123" s="334"/>
      <c r="O123" s="335"/>
      <c r="P123" s="121" t="s">
        <v>24</v>
      </c>
      <c r="Q123" s="336" t="s">
        <v>25</v>
      </c>
      <c r="R123" s="335"/>
      <c r="S123" s="336" t="s">
        <v>26</v>
      </c>
      <c r="T123" s="337"/>
      <c r="U123" s="128"/>
      <c r="V123" s="128"/>
      <c r="ALT123" s="60"/>
      <c r="ALU123" s="60"/>
      <c r="ALV123" s="60"/>
      <c r="ALW123" s="60"/>
      <c r="ALX123" s="60"/>
      <c r="ALY123" s="60"/>
      <c r="ALZ123" s="60"/>
      <c r="AMA123" s="60"/>
      <c r="AMB123" s="60"/>
      <c r="AMC123" s="60"/>
      <c r="AMD123" s="60"/>
      <c r="AME123" s="60"/>
      <c r="AMF123" s="60"/>
      <c r="AMG123" s="60"/>
      <c r="AMH123" s="60"/>
      <c r="AMI123" s="60"/>
      <c r="AMJ123" s="60"/>
    </row>
    <row r="124" spans="1:1024" ht="14.1" customHeight="1">
      <c r="A124" s="328"/>
      <c r="B124" s="328"/>
      <c r="C124" s="328"/>
      <c r="D124" s="329"/>
      <c r="E124" s="329"/>
      <c r="F124" s="329"/>
      <c r="G124" s="329"/>
      <c r="H124" s="329"/>
      <c r="I124" s="338">
        <f>SUM(P124+Q124+S124+T124)</f>
        <v>0</v>
      </c>
      <c r="J124" s="339"/>
      <c r="K124" s="339"/>
      <c r="L124" s="339"/>
      <c r="M124" s="339"/>
      <c r="N124" s="339"/>
      <c r="O124" s="340"/>
      <c r="P124" s="120"/>
      <c r="Q124" s="330"/>
      <c r="R124" s="330"/>
      <c r="S124" s="331">
        <v>0</v>
      </c>
      <c r="T124" s="332"/>
      <c r="U124" s="129"/>
      <c r="V124" s="129"/>
      <c r="W124" s="2"/>
      <c r="X124" s="2"/>
      <c r="Y124" s="2"/>
      <c r="Z124" s="2"/>
      <c r="AA124" s="2" t="s">
        <v>38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  <c r="ALK124" s="2"/>
      <c r="ALL124" s="2"/>
      <c r="ALM124" s="2"/>
      <c r="ALN124" s="2"/>
      <c r="ALO124" s="2"/>
      <c r="ALP124" s="2"/>
      <c r="ALQ124" s="2"/>
      <c r="ALR124" s="2"/>
      <c r="ALS124" s="2"/>
    </row>
    <row r="125" spans="1:1024" s="27" customFormat="1" ht="9.9499999999999993" customHeight="1">
      <c r="A125" s="100"/>
      <c r="B125" s="61" t="s">
        <v>10</v>
      </c>
      <c r="C125" s="62" t="s">
        <v>11</v>
      </c>
      <c r="D125" s="61" t="s">
        <v>12</v>
      </c>
      <c r="E125" s="63"/>
      <c r="F125" s="61" t="s">
        <v>13</v>
      </c>
      <c r="G125" s="64"/>
      <c r="H125" s="63"/>
      <c r="I125" s="65" t="s">
        <v>14</v>
      </c>
      <c r="J125" s="61" t="s">
        <v>15</v>
      </c>
      <c r="K125" s="66"/>
      <c r="L125" s="67"/>
      <c r="M125" s="68"/>
      <c r="N125" s="66"/>
      <c r="O125" s="64"/>
      <c r="P125" s="69" t="s">
        <v>16</v>
      </c>
      <c r="Q125" s="65" t="s">
        <v>17</v>
      </c>
      <c r="R125" s="61" t="s">
        <v>18</v>
      </c>
      <c r="S125" s="70"/>
      <c r="T125" s="101" t="s">
        <v>7</v>
      </c>
      <c r="U125" s="123"/>
      <c r="ALT125" s="60"/>
      <c r="ALU125" s="60"/>
      <c r="ALV125" s="60"/>
      <c r="ALW125" s="60"/>
      <c r="ALX125" s="60"/>
      <c r="ALY125" s="60"/>
      <c r="ALZ125" s="60"/>
      <c r="AMA125" s="60"/>
      <c r="AMB125" s="60"/>
      <c r="AMC125" s="60"/>
      <c r="AMD125" s="60"/>
      <c r="AME125" s="60"/>
      <c r="AMF125" s="60"/>
      <c r="AMG125" s="60"/>
      <c r="AMH125" s="60"/>
      <c r="AMI125" s="60"/>
      <c r="AMJ125" s="60"/>
    </row>
    <row r="126" spans="1:1024" s="27" customFormat="1" ht="11.45" customHeight="1">
      <c r="A126" s="102" t="s">
        <v>27</v>
      </c>
      <c r="B126" s="71"/>
      <c r="C126" s="72"/>
      <c r="D126" s="73"/>
      <c r="E126" s="74"/>
      <c r="F126" s="75"/>
      <c r="G126" s="76"/>
      <c r="H126" s="74"/>
      <c r="I126" s="77"/>
      <c r="J126" s="75"/>
      <c r="K126" s="78"/>
      <c r="L126" s="79"/>
      <c r="M126" s="80"/>
      <c r="N126" s="78"/>
      <c r="O126" s="76"/>
      <c r="P126" s="81"/>
      <c r="Q126" s="77"/>
      <c r="R126" s="75"/>
      <c r="S126" s="82"/>
      <c r="T126" s="103"/>
      <c r="U126" s="123"/>
      <c r="ALT126" s="60"/>
      <c r="ALU126" s="60"/>
      <c r="ALV126" s="60"/>
      <c r="ALW126" s="60"/>
      <c r="ALX126" s="60"/>
      <c r="ALY126" s="60"/>
      <c r="ALZ126" s="60"/>
      <c r="AMA126" s="60"/>
      <c r="AMB126" s="60"/>
      <c r="AMC126" s="60"/>
      <c r="AMD126" s="60"/>
      <c r="AME126" s="60"/>
      <c r="AMF126" s="60"/>
      <c r="AMG126" s="60"/>
      <c r="AMH126" s="60"/>
      <c r="AMI126" s="60"/>
      <c r="AMJ126" s="60"/>
    </row>
    <row r="127" spans="1:1024" s="27" customFormat="1" ht="11.45" customHeight="1">
      <c r="A127" s="102" t="s">
        <v>28</v>
      </c>
      <c r="B127" s="71"/>
      <c r="C127" s="72"/>
      <c r="D127" s="73"/>
      <c r="E127" s="74"/>
      <c r="F127" s="75"/>
      <c r="G127" s="76"/>
      <c r="H127" s="74"/>
      <c r="I127" s="77"/>
      <c r="J127" s="75"/>
      <c r="K127" s="78"/>
      <c r="L127" s="79"/>
      <c r="M127" s="80"/>
      <c r="N127" s="78"/>
      <c r="O127" s="76"/>
      <c r="P127" s="81"/>
      <c r="Q127" s="77"/>
      <c r="R127" s="75"/>
      <c r="S127" s="82"/>
      <c r="T127" s="103"/>
      <c r="U127" s="123"/>
      <c r="ALT127" s="60"/>
      <c r="ALU127" s="60"/>
      <c r="ALV127" s="60"/>
      <c r="ALW127" s="60"/>
      <c r="ALX127" s="60"/>
      <c r="ALY127" s="60"/>
      <c r="ALZ127" s="60"/>
      <c r="AMA127" s="60"/>
      <c r="AMB127" s="60"/>
      <c r="AMC127" s="60"/>
      <c r="AMD127" s="60"/>
      <c r="AME127" s="60"/>
      <c r="AMF127" s="60"/>
      <c r="AMG127" s="60"/>
      <c r="AMH127" s="60"/>
      <c r="AMI127" s="60"/>
      <c r="AMJ127" s="60"/>
    </row>
    <row r="128" spans="1:1024" s="27" customFormat="1" ht="11.45" customHeight="1">
      <c r="A128" s="102" t="s">
        <v>29</v>
      </c>
      <c r="B128" s="71"/>
      <c r="C128" s="72"/>
      <c r="D128" s="73"/>
      <c r="E128" s="74"/>
      <c r="F128" s="75"/>
      <c r="G128" s="76"/>
      <c r="H128" s="74"/>
      <c r="I128" s="77"/>
      <c r="J128" s="75"/>
      <c r="K128" s="78"/>
      <c r="L128" s="79"/>
      <c r="M128" s="80"/>
      <c r="N128" s="78"/>
      <c r="O128" s="76"/>
      <c r="P128" s="81"/>
      <c r="Q128" s="77"/>
      <c r="R128" s="75"/>
      <c r="S128" s="82"/>
      <c r="T128" s="103"/>
      <c r="U128" s="123"/>
      <c r="ALT128" s="60"/>
      <c r="ALU128" s="60"/>
      <c r="ALV128" s="60"/>
      <c r="ALW128" s="60"/>
      <c r="ALX128" s="60"/>
      <c r="ALY128" s="60"/>
      <c r="ALZ128" s="60"/>
      <c r="AMA128" s="60"/>
      <c r="AMB128" s="60"/>
      <c r="AMC128" s="60"/>
      <c r="AMD128" s="60"/>
      <c r="AME128" s="60"/>
      <c r="AMF128" s="60"/>
      <c r="AMG128" s="60"/>
      <c r="AMH128" s="60"/>
      <c r="AMI128" s="60"/>
      <c r="AMJ128" s="60"/>
    </row>
    <row r="129" spans="1:1024" s="27" customFormat="1" ht="11.45" customHeight="1">
      <c r="A129" s="102" t="s">
        <v>30</v>
      </c>
      <c r="B129" s="71"/>
      <c r="C129" s="72"/>
      <c r="D129" s="73"/>
      <c r="E129" s="74"/>
      <c r="F129" s="75"/>
      <c r="G129" s="76"/>
      <c r="H129" s="74"/>
      <c r="I129" s="77"/>
      <c r="J129" s="75"/>
      <c r="K129" s="78"/>
      <c r="L129" s="79"/>
      <c r="M129" s="80"/>
      <c r="N129" s="78"/>
      <c r="O129" s="76"/>
      <c r="P129" s="81"/>
      <c r="Q129" s="77"/>
      <c r="R129" s="75"/>
      <c r="S129" s="82"/>
      <c r="T129" s="103"/>
      <c r="U129" s="123"/>
      <c r="ALT129" s="60"/>
      <c r="ALU129" s="60"/>
      <c r="ALV129" s="60"/>
      <c r="ALW129" s="60"/>
      <c r="ALX129" s="60"/>
      <c r="ALY129" s="60"/>
      <c r="ALZ129" s="60"/>
      <c r="AMA129" s="60"/>
      <c r="AMB129" s="60"/>
      <c r="AMC129" s="60"/>
      <c r="AMD129" s="60"/>
      <c r="AME129" s="60"/>
      <c r="AMF129" s="60"/>
      <c r="AMG129" s="60"/>
      <c r="AMH129" s="60"/>
      <c r="AMI129" s="60"/>
      <c r="AMJ129" s="60"/>
    </row>
    <row r="130" spans="1:1024" s="27" customFormat="1" ht="11.45" customHeight="1">
      <c r="A130" s="102" t="s">
        <v>31</v>
      </c>
      <c r="B130" s="71"/>
      <c r="C130" s="72"/>
      <c r="D130" s="73"/>
      <c r="E130" s="74"/>
      <c r="F130" s="75"/>
      <c r="G130" s="76"/>
      <c r="H130" s="74"/>
      <c r="I130" s="77"/>
      <c r="J130" s="75"/>
      <c r="K130" s="78"/>
      <c r="L130" s="79"/>
      <c r="M130" s="80"/>
      <c r="N130" s="78"/>
      <c r="O130" s="76"/>
      <c r="P130" s="81"/>
      <c r="Q130" s="77"/>
      <c r="R130" s="75"/>
      <c r="S130" s="82"/>
      <c r="T130" s="103"/>
      <c r="U130" s="123"/>
      <c r="ALT130" s="60"/>
      <c r="ALU130" s="60"/>
      <c r="ALV130" s="60"/>
      <c r="ALW130" s="60"/>
      <c r="ALX130" s="60"/>
      <c r="ALY130" s="60"/>
      <c r="ALZ130" s="60"/>
      <c r="AMA130" s="60"/>
      <c r="AMB130" s="60"/>
      <c r="AMC130" s="60"/>
      <c r="AMD130" s="60"/>
      <c r="AME130" s="60"/>
      <c r="AMF130" s="60"/>
      <c r="AMG130" s="60"/>
      <c r="AMH130" s="60"/>
      <c r="AMI130" s="60"/>
      <c r="AMJ130" s="60"/>
    </row>
    <row r="131" spans="1:1024" s="27" customFormat="1" ht="11.45" customHeight="1">
      <c r="A131" s="102" t="s">
        <v>32</v>
      </c>
      <c r="B131" s="71"/>
      <c r="C131" s="72"/>
      <c r="D131" s="73"/>
      <c r="E131" s="74"/>
      <c r="F131" s="75"/>
      <c r="G131" s="76"/>
      <c r="H131" s="74"/>
      <c r="I131" s="77"/>
      <c r="J131" s="75"/>
      <c r="K131" s="78"/>
      <c r="L131" s="79"/>
      <c r="M131" s="80"/>
      <c r="N131" s="78"/>
      <c r="O131" s="76"/>
      <c r="P131" s="81"/>
      <c r="Q131" s="77"/>
      <c r="R131" s="75"/>
      <c r="S131" s="82"/>
      <c r="T131" s="103"/>
      <c r="U131" s="123"/>
      <c r="ALT131" s="60"/>
      <c r="ALU131" s="60"/>
      <c r="ALV131" s="60"/>
      <c r="ALW131" s="60"/>
      <c r="ALX131" s="60"/>
      <c r="ALY131" s="60"/>
      <c r="ALZ131" s="60"/>
      <c r="AMA131" s="60"/>
      <c r="AMB131" s="60"/>
      <c r="AMC131" s="60"/>
      <c r="AMD131" s="60"/>
      <c r="AME131" s="60"/>
      <c r="AMF131" s="60"/>
      <c r="AMG131" s="60"/>
      <c r="AMH131" s="60"/>
      <c r="AMI131" s="60"/>
      <c r="AMJ131" s="60"/>
    </row>
    <row r="132" spans="1:1024" s="27" customFormat="1" ht="11.45" customHeight="1">
      <c r="A132" s="102" t="s">
        <v>33</v>
      </c>
      <c r="B132" s="71"/>
      <c r="C132" s="72"/>
      <c r="D132" s="73"/>
      <c r="E132" s="74"/>
      <c r="F132" s="75"/>
      <c r="G132" s="76"/>
      <c r="H132" s="74"/>
      <c r="I132" s="77"/>
      <c r="J132" s="75"/>
      <c r="K132" s="78"/>
      <c r="L132" s="79"/>
      <c r="M132" s="80"/>
      <c r="N132" s="78"/>
      <c r="O132" s="76"/>
      <c r="P132" s="81"/>
      <c r="Q132" s="77"/>
      <c r="R132" s="75"/>
      <c r="S132" s="82"/>
      <c r="T132" s="103"/>
      <c r="U132" s="123"/>
      <c r="ALT132" s="60"/>
      <c r="ALU132" s="60"/>
      <c r="ALV132" s="60"/>
      <c r="ALW132" s="60"/>
      <c r="ALX132" s="60"/>
      <c r="ALY132" s="60"/>
      <c r="ALZ132" s="60"/>
      <c r="AMA132" s="60"/>
      <c r="AMB132" s="60"/>
      <c r="AMC132" s="60"/>
      <c r="AMD132" s="60"/>
      <c r="AME132" s="60"/>
      <c r="AMF132" s="60"/>
      <c r="AMG132" s="60"/>
      <c r="AMH132" s="60"/>
      <c r="AMI132" s="60"/>
      <c r="AMJ132" s="60"/>
    </row>
    <row r="133" spans="1:1024" s="27" customFormat="1" ht="11.45" customHeight="1">
      <c r="A133" s="102" t="s">
        <v>34</v>
      </c>
      <c r="B133" s="71"/>
      <c r="C133" s="72"/>
      <c r="D133" s="73"/>
      <c r="E133" s="74"/>
      <c r="F133" s="75"/>
      <c r="G133" s="76"/>
      <c r="H133" s="74"/>
      <c r="I133" s="77"/>
      <c r="J133" s="75"/>
      <c r="K133" s="78"/>
      <c r="L133" s="79"/>
      <c r="M133" s="80"/>
      <c r="N133" s="78"/>
      <c r="O133" s="76"/>
      <c r="P133" s="81"/>
      <c r="Q133" s="77"/>
      <c r="R133" s="75"/>
      <c r="S133" s="82"/>
      <c r="T133" s="103"/>
      <c r="U133" s="123"/>
      <c r="ALT133" s="60"/>
      <c r="ALU133" s="60"/>
      <c r="ALV133" s="60"/>
      <c r="ALW133" s="60"/>
      <c r="ALX133" s="60"/>
      <c r="ALY133" s="60"/>
      <c r="ALZ133" s="60"/>
      <c r="AMA133" s="60"/>
      <c r="AMB133" s="60"/>
      <c r="AMC133" s="60"/>
      <c r="AMD133" s="60"/>
      <c r="AME133" s="60"/>
      <c r="AMF133" s="60"/>
      <c r="AMG133" s="60"/>
      <c r="AMH133" s="60"/>
      <c r="AMI133" s="60"/>
      <c r="AMJ133" s="60"/>
    </row>
    <row r="134" spans="1:1024" s="27" customFormat="1" ht="11.45" customHeight="1" thickBot="1">
      <c r="A134" s="106" t="s">
        <v>35</v>
      </c>
      <c r="B134" s="107"/>
      <c r="C134" s="108"/>
      <c r="D134" s="109"/>
      <c r="E134" s="110"/>
      <c r="F134" s="111"/>
      <c r="G134" s="112"/>
      <c r="H134" s="110"/>
      <c r="I134" s="113"/>
      <c r="J134" s="111"/>
      <c r="K134" s="114"/>
      <c r="L134" s="115"/>
      <c r="M134" s="116"/>
      <c r="N134" s="114"/>
      <c r="O134" s="112"/>
      <c r="P134" s="117"/>
      <c r="Q134" s="113"/>
      <c r="R134" s="111"/>
      <c r="S134" s="118"/>
      <c r="T134" s="119"/>
      <c r="U134" s="123"/>
      <c r="ALT134" s="60"/>
      <c r="ALU134" s="60"/>
      <c r="ALV134" s="60"/>
      <c r="ALW134" s="60"/>
      <c r="ALX134" s="60"/>
      <c r="ALY134" s="60"/>
      <c r="ALZ134" s="60"/>
      <c r="AMA134" s="60"/>
      <c r="AMB134" s="60"/>
      <c r="AMC134" s="60"/>
      <c r="AMD134" s="60"/>
      <c r="AME134" s="60"/>
      <c r="AMF134" s="60"/>
      <c r="AMG134" s="60"/>
      <c r="AMH134" s="60"/>
      <c r="AMI134" s="60"/>
      <c r="AMJ134" s="60"/>
    </row>
    <row r="135" spans="1:1024" ht="13.5" thickTop="1">
      <c r="A135" s="122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</row>
    <row r="136" spans="1:1024">
      <c r="A136" s="122"/>
      <c r="B136" s="124"/>
      <c r="C136" s="124"/>
      <c r="D136" s="124"/>
      <c r="E136" s="124"/>
      <c r="F136" s="124"/>
      <c r="G136" s="124"/>
      <c r="H136" s="124"/>
    </row>
    <row r="137" spans="1:1024">
      <c r="A137" s="122"/>
      <c r="B137" s="124"/>
      <c r="C137" s="124"/>
      <c r="D137" s="124"/>
      <c r="E137" s="124"/>
      <c r="F137" s="124"/>
      <c r="G137" s="124"/>
      <c r="H137" s="124"/>
    </row>
    <row r="138" spans="1:1024">
      <c r="A138" s="122"/>
      <c r="B138" s="124"/>
      <c r="C138" s="124"/>
      <c r="D138" s="124"/>
      <c r="E138" s="124"/>
      <c r="F138" s="124"/>
      <c r="G138" s="124"/>
      <c r="H138" s="124"/>
    </row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sheetProtection sheet="1" formatCells="0" selectLockedCells="1"/>
  <mergeCells count="113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2:C12"/>
    <mergeCell ref="D12:H12"/>
    <mergeCell ref="Q12:R12"/>
    <mergeCell ref="S12:T12"/>
    <mergeCell ref="A11:C11"/>
    <mergeCell ref="D11:H11"/>
    <mergeCell ref="I11:O11"/>
    <mergeCell ref="Q11:R11"/>
    <mergeCell ref="S11:T11"/>
    <mergeCell ref="I12:O12"/>
    <mergeCell ref="A24:C24"/>
    <mergeCell ref="D24:H24"/>
    <mergeCell ref="Q24:R24"/>
    <mergeCell ref="S24:T24"/>
    <mergeCell ref="A23:C23"/>
    <mergeCell ref="D23:H23"/>
    <mergeCell ref="I23:O23"/>
    <mergeCell ref="Q23:R23"/>
    <mergeCell ref="S23:T23"/>
    <mergeCell ref="I24:O24"/>
    <mergeCell ref="A37:C37"/>
    <mergeCell ref="D37:H37"/>
    <mergeCell ref="Q37:R37"/>
    <mergeCell ref="S37:T37"/>
    <mergeCell ref="A36:C36"/>
    <mergeCell ref="D36:H36"/>
    <mergeCell ref="I36:O36"/>
    <mergeCell ref="Q36:R36"/>
    <mergeCell ref="S36:T36"/>
    <mergeCell ref="I37:O37"/>
    <mergeCell ref="A49:C49"/>
    <mergeCell ref="D49:H49"/>
    <mergeCell ref="Q49:R49"/>
    <mergeCell ref="S49:T49"/>
    <mergeCell ref="A48:C48"/>
    <mergeCell ref="D48:H48"/>
    <mergeCell ref="I48:O48"/>
    <mergeCell ref="Q48:R48"/>
    <mergeCell ref="S48:T48"/>
    <mergeCell ref="I49:O49"/>
    <mergeCell ref="A62:C62"/>
    <mergeCell ref="D62:H62"/>
    <mergeCell ref="Q62:R62"/>
    <mergeCell ref="S62:T62"/>
    <mergeCell ref="A61:C61"/>
    <mergeCell ref="D61:H61"/>
    <mergeCell ref="I61:O61"/>
    <mergeCell ref="Q61:R61"/>
    <mergeCell ref="S61:T61"/>
    <mergeCell ref="I62:O62"/>
    <mergeCell ref="A74:C74"/>
    <mergeCell ref="D74:H74"/>
    <mergeCell ref="Q74:R74"/>
    <mergeCell ref="S74:T74"/>
    <mergeCell ref="A73:C73"/>
    <mergeCell ref="D73:H73"/>
    <mergeCell ref="I73:O73"/>
    <mergeCell ref="Q73:R73"/>
    <mergeCell ref="S73:T73"/>
    <mergeCell ref="I74:O74"/>
    <mergeCell ref="A87:C87"/>
    <mergeCell ref="D87:H87"/>
    <mergeCell ref="Q87:R87"/>
    <mergeCell ref="S87:T87"/>
    <mergeCell ref="A86:C86"/>
    <mergeCell ref="D86:H86"/>
    <mergeCell ref="I86:O86"/>
    <mergeCell ref="Q86:R86"/>
    <mergeCell ref="S86:T86"/>
    <mergeCell ref="I87:O87"/>
    <mergeCell ref="A99:C99"/>
    <mergeCell ref="D99:H99"/>
    <mergeCell ref="Q99:R99"/>
    <mergeCell ref="S99:T99"/>
    <mergeCell ref="A98:C98"/>
    <mergeCell ref="D98:H98"/>
    <mergeCell ref="I98:O98"/>
    <mergeCell ref="Q98:R98"/>
    <mergeCell ref="S98:T98"/>
    <mergeCell ref="I99:O99"/>
    <mergeCell ref="A112:C112"/>
    <mergeCell ref="D112:H112"/>
    <mergeCell ref="Q112:R112"/>
    <mergeCell ref="S112:T112"/>
    <mergeCell ref="A111:C111"/>
    <mergeCell ref="D111:H111"/>
    <mergeCell ref="I111:O111"/>
    <mergeCell ref="Q111:R111"/>
    <mergeCell ref="S111:T111"/>
    <mergeCell ref="I112:O112"/>
    <mergeCell ref="A124:C124"/>
    <mergeCell ref="D124:H124"/>
    <mergeCell ref="Q124:R124"/>
    <mergeCell ref="S124:T124"/>
    <mergeCell ref="A123:C123"/>
    <mergeCell ref="D123:H123"/>
    <mergeCell ref="I123:O123"/>
    <mergeCell ref="Q123:R123"/>
    <mergeCell ref="S123:T123"/>
    <mergeCell ref="I124:O124"/>
  </mergeCells>
  <conditionalFormatting sqref="T8:T9">
    <cfRule type="cellIs" dxfId="1915" priority="1662" operator="equal">
      <formula>2</formula>
    </cfRule>
    <cfRule type="cellIs" dxfId="1914" priority="1663" operator="equal">
      <formula>1</formula>
    </cfRule>
  </conditionalFormatting>
  <conditionalFormatting sqref="T7">
    <cfRule type="cellIs" dxfId="1913" priority="1664" operator="equal">
      <formula>2</formula>
    </cfRule>
    <cfRule type="cellIs" dxfId="1912" priority="1665" operator="equal">
      <formula>1</formula>
    </cfRule>
  </conditionalFormatting>
  <conditionalFormatting sqref="T13">
    <cfRule type="cellIs" dxfId="1911" priority="1666" operator="equal">
      <formula>2</formula>
    </cfRule>
    <cfRule type="cellIs" dxfId="1910" priority="1667" operator="equal">
      <formula>1</formula>
    </cfRule>
  </conditionalFormatting>
  <conditionalFormatting sqref="T25">
    <cfRule type="cellIs" dxfId="1909" priority="1668" operator="equal">
      <formula>2</formula>
    </cfRule>
    <cfRule type="cellIs" dxfId="1908" priority="1669" operator="equal">
      <formula>1</formula>
    </cfRule>
  </conditionalFormatting>
  <conditionalFormatting sqref="T50">
    <cfRule type="cellIs" dxfId="1907" priority="1670" operator="equal">
      <formula>2</formula>
    </cfRule>
    <cfRule type="cellIs" dxfId="1906" priority="1671" operator="equal">
      <formula>1</formula>
    </cfRule>
  </conditionalFormatting>
  <conditionalFormatting sqref="T74:T84 T61:T62">
    <cfRule type="cellIs" dxfId="1905" priority="1672" operator="equal">
      <formula>2</formula>
    </cfRule>
    <cfRule type="cellIs" dxfId="1904" priority="1673" operator="equal">
      <formula>1</formula>
    </cfRule>
  </conditionalFormatting>
  <conditionalFormatting sqref="T38">
    <cfRule type="cellIs" dxfId="1903" priority="1674" operator="equal">
      <formula>2</formula>
    </cfRule>
    <cfRule type="cellIs" dxfId="1902" priority="1675" operator="equal">
      <formula>1</formula>
    </cfRule>
  </conditionalFormatting>
  <conditionalFormatting sqref="T73:T77">
    <cfRule type="cellIs" dxfId="1901" priority="1676" operator="equal">
      <formula>2</formula>
    </cfRule>
    <cfRule type="cellIs" dxfId="1900" priority="1677" operator="equal">
      <formula>1</formula>
    </cfRule>
  </conditionalFormatting>
  <conditionalFormatting sqref="T76:T77">
    <cfRule type="cellIs" dxfId="1899" priority="1678" operator="equal">
      <formula>2</formula>
    </cfRule>
    <cfRule type="cellIs" dxfId="1898" priority="1679" operator="equal">
      <formula>1</formula>
    </cfRule>
  </conditionalFormatting>
  <conditionalFormatting sqref="T75">
    <cfRule type="cellIs" dxfId="1897" priority="1680" operator="equal">
      <formula>2</formula>
    </cfRule>
    <cfRule type="cellIs" dxfId="1896" priority="1681" operator="equal">
      <formula>1</formula>
    </cfRule>
  </conditionalFormatting>
  <conditionalFormatting sqref="T78">
    <cfRule type="cellIs" dxfId="1895" priority="1682" operator="equal">
      <formula>2</formula>
    </cfRule>
    <cfRule type="cellIs" dxfId="1894" priority="1683" operator="equal">
      <formula>1</formula>
    </cfRule>
  </conditionalFormatting>
  <conditionalFormatting sqref="T78">
    <cfRule type="cellIs" dxfId="1893" priority="1684" operator="equal">
      <formula>2</formula>
    </cfRule>
    <cfRule type="cellIs" dxfId="1892" priority="1685" operator="equal">
      <formula>1</formula>
    </cfRule>
  </conditionalFormatting>
  <conditionalFormatting sqref="T79">
    <cfRule type="cellIs" dxfId="1891" priority="1686" operator="equal">
      <formula>2</formula>
    </cfRule>
    <cfRule type="cellIs" dxfId="1890" priority="1687" operator="equal">
      <formula>1</formula>
    </cfRule>
  </conditionalFormatting>
  <conditionalFormatting sqref="T79">
    <cfRule type="cellIs" dxfId="1889" priority="1688" operator="equal">
      <formula>2</formula>
    </cfRule>
    <cfRule type="cellIs" dxfId="1888" priority="1689" operator="equal">
      <formula>1</formula>
    </cfRule>
  </conditionalFormatting>
  <conditionalFormatting sqref="T80">
    <cfRule type="cellIs" dxfId="1887" priority="1690" operator="equal">
      <formula>2</formula>
    </cfRule>
    <cfRule type="cellIs" dxfId="1886" priority="1691" operator="equal">
      <formula>1</formula>
    </cfRule>
  </conditionalFormatting>
  <conditionalFormatting sqref="T80">
    <cfRule type="cellIs" dxfId="1885" priority="1692" operator="equal">
      <formula>2</formula>
    </cfRule>
    <cfRule type="cellIs" dxfId="1884" priority="1693" operator="equal">
      <formula>1</formula>
    </cfRule>
  </conditionalFormatting>
  <conditionalFormatting sqref="T81">
    <cfRule type="cellIs" dxfId="1883" priority="1694" operator="equal">
      <formula>2</formula>
    </cfRule>
    <cfRule type="cellIs" dxfId="1882" priority="1695" operator="equal">
      <formula>1</formula>
    </cfRule>
  </conditionalFormatting>
  <conditionalFormatting sqref="T81">
    <cfRule type="cellIs" dxfId="1881" priority="1696" operator="equal">
      <formula>2</formula>
    </cfRule>
    <cfRule type="cellIs" dxfId="1880" priority="1697" operator="equal">
      <formula>1</formula>
    </cfRule>
  </conditionalFormatting>
  <conditionalFormatting sqref="T82">
    <cfRule type="cellIs" dxfId="1879" priority="1698" operator="equal">
      <formula>2</formula>
    </cfRule>
    <cfRule type="cellIs" dxfId="1878" priority="1699" operator="equal">
      <formula>1</formula>
    </cfRule>
  </conditionalFormatting>
  <conditionalFormatting sqref="T82">
    <cfRule type="cellIs" dxfId="1877" priority="1700" operator="equal">
      <formula>2</formula>
    </cfRule>
    <cfRule type="cellIs" dxfId="1876" priority="1701" operator="equal">
      <formula>1</formula>
    </cfRule>
  </conditionalFormatting>
  <conditionalFormatting sqref="T83">
    <cfRule type="cellIs" dxfId="1875" priority="1702" operator="equal">
      <formula>2</formula>
    </cfRule>
    <cfRule type="cellIs" dxfId="1874" priority="1703" operator="equal">
      <formula>1</formula>
    </cfRule>
  </conditionalFormatting>
  <conditionalFormatting sqref="T83">
    <cfRule type="cellIs" dxfId="1873" priority="1704" operator="equal">
      <formula>2</formula>
    </cfRule>
    <cfRule type="cellIs" dxfId="1872" priority="1705" operator="equal">
      <formula>1</formula>
    </cfRule>
  </conditionalFormatting>
  <conditionalFormatting sqref="T84">
    <cfRule type="cellIs" dxfId="1871" priority="1706" operator="equal">
      <formula>2</formula>
    </cfRule>
    <cfRule type="cellIs" dxfId="1870" priority="1707" operator="equal">
      <formula>1</formula>
    </cfRule>
  </conditionalFormatting>
  <conditionalFormatting sqref="T84">
    <cfRule type="cellIs" dxfId="1869" priority="1708" operator="equal">
      <formula>2</formula>
    </cfRule>
    <cfRule type="cellIs" dxfId="1868" priority="1709" operator="equal">
      <formula>1</formula>
    </cfRule>
  </conditionalFormatting>
  <conditionalFormatting sqref="T63:T72">
    <cfRule type="cellIs" dxfId="1867" priority="1710" operator="equal">
      <formula>2</formula>
    </cfRule>
    <cfRule type="cellIs" dxfId="1866" priority="1711" operator="equal">
      <formula>1</formula>
    </cfRule>
  </conditionalFormatting>
  <conditionalFormatting sqref="T63:T65">
    <cfRule type="cellIs" dxfId="1865" priority="1712" operator="equal">
      <formula>2</formula>
    </cfRule>
    <cfRule type="cellIs" dxfId="1864" priority="1713" operator="equal">
      <formula>1</formula>
    </cfRule>
  </conditionalFormatting>
  <conditionalFormatting sqref="T64:T65">
    <cfRule type="cellIs" dxfId="1863" priority="1714" operator="equal">
      <formula>2</formula>
    </cfRule>
    <cfRule type="cellIs" dxfId="1862" priority="1715" operator="equal">
      <formula>1</formula>
    </cfRule>
  </conditionalFormatting>
  <conditionalFormatting sqref="T63">
    <cfRule type="cellIs" dxfId="1861" priority="1716" operator="equal">
      <formula>2</formula>
    </cfRule>
    <cfRule type="cellIs" dxfId="1860" priority="1717" operator="equal">
      <formula>1</formula>
    </cfRule>
  </conditionalFormatting>
  <conditionalFormatting sqref="T66">
    <cfRule type="cellIs" dxfId="1859" priority="1718" operator="equal">
      <formula>2</formula>
    </cfRule>
    <cfRule type="cellIs" dxfId="1858" priority="1719" operator="equal">
      <formula>1</formula>
    </cfRule>
  </conditionalFormatting>
  <conditionalFormatting sqref="T66">
    <cfRule type="cellIs" dxfId="1857" priority="1720" operator="equal">
      <formula>2</formula>
    </cfRule>
    <cfRule type="cellIs" dxfId="1856" priority="1721" operator="equal">
      <formula>1</formula>
    </cfRule>
  </conditionalFormatting>
  <conditionalFormatting sqref="T67">
    <cfRule type="cellIs" dxfId="1855" priority="1722" operator="equal">
      <formula>2</formula>
    </cfRule>
    <cfRule type="cellIs" dxfId="1854" priority="1723" operator="equal">
      <formula>1</formula>
    </cfRule>
  </conditionalFormatting>
  <conditionalFormatting sqref="T67">
    <cfRule type="cellIs" dxfId="1853" priority="1724" operator="equal">
      <formula>2</formula>
    </cfRule>
    <cfRule type="cellIs" dxfId="1852" priority="1725" operator="equal">
      <formula>1</formula>
    </cfRule>
  </conditionalFormatting>
  <conditionalFormatting sqref="T68">
    <cfRule type="cellIs" dxfId="1851" priority="1726" operator="equal">
      <formula>2</formula>
    </cfRule>
    <cfRule type="cellIs" dxfId="1850" priority="1727" operator="equal">
      <formula>1</formula>
    </cfRule>
  </conditionalFormatting>
  <conditionalFormatting sqref="T68">
    <cfRule type="cellIs" dxfId="1849" priority="1728" operator="equal">
      <formula>2</formula>
    </cfRule>
    <cfRule type="cellIs" dxfId="1848" priority="1729" operator="equal">
      <formula>1</formula>
    </cfRule>
  </conditionalFormatting>
  <conditionalFormatting sqref="T69">
    <cfRule type="cellIs" dxfId="1847" priority="1730" operator="equal">
      <formula>2</formula>
    </cfRule>
    <cfRule type="cellIs" dxfId="1846" priority="1731" operator="equal">
      <formula>1</formula>
    </cfRule>
  </conditionalFormatting>
  <conditionalFormatting sqref="T69">
    <cfRule type="cellIs" dxfId="1845" priority="1732" operator="equal">
      <formula>2</formula>
    </cfRule>
    <cfRule type="cellIs" dxfId="1844" priority="1733" operator="equal">
      <formula>1</formula>
    </cfRule>
  </conditionalFormatting>
  <conditionalFormatting sqref="T70">
    <cfRule type="cellIs" dxfId="1843" priority="1734" operator="equal">
      <formula>2</formula>
    </cfRule>
    <cfRule type="cellIs" dxfId="1842" priority="1735" operator="equal">
      <formula>1</formula>
    </cfRule>
  </conditionalFormatting>
  <conditionalFormatting sqref="T70">
    <cfRule type="cellIs" dxfId="1841" priority="1736" operator="equal">
      <formula>2</formula>
    </cfRule>
    <cfRule type="cellIs" dxfId="1840" priority="1737" operator="equal">
      <formula>1</formula>
    </cfRule>
  </conditionalFormatting>
  <conditionalFormatting sqref="T71">
    <cfRule type="cellIs" dxfId="1839" priority="1738" operator="equal">
      <formula>2</formula>
    </cfRule>
    <cfRule type="cellIs" dxfId="1838" priority="1739" operator="equal">
      <formula>1</formula>
    </cfRule>
  </conditionalFormatting>
  <conditionalFormatting sqref="T71">
    <cfRule type="cellIs" dxfId="1837" priority="1740" operator="equal">
      <formula>2</formula>
    </cfRule>
    <cfRule type="cellIs" dxfId="1836" priority="1741" operator="equal">
      <formula>1</formula>
    </cfRule>
  </conditionalFormatting>
  <conditionalFormatting sqref="T72">
    <cfRule type="cellIs" dxfId="1835" priority="1742" operator="equal">
      <formula>2</formula>
    </cfRule>
    <cfRule type="cellIs" dxfId="1834" priority="1743" operator="equal">
      <formula>1</formula>
    </cfRule>
  </conditionalFormatting>
  <conditionalFormatting sqref="T72">
    <cfRule type="cellIs" dxfId="1833" priority="1744" operator="equal">
      <formula>2</formula>
    </cfRule>
    <cfRule type="cellIs" dxfId="1832" priority="1745" operator="equal">
      <formula>1</formula>
    </cfRule>
  </conditionalFormatting>
  <conditionalFormatting sqref="T51:T59">
    <cfRule type="cellIs" dxfId="1831" priority="1746" operator="equal">
      <formula>2</formula>
    </cfRule>
    <cfRule type="cellIs" dxfId="1830" priority="1747" operator="equal">
      <formula>1</formula>
    </cfRule>
  </conditionalFormatting>
  <conditionalFormatting sqref="T51:T52">
    <cfRule type="cellIs" dxfId="1829" priority="1748" operator="equal">
      <formula>2</formula>
    </cfRule>
    <cfRule type="cellIs" dxfId="1828" priority="1749" operator="equal">
      <formula>1</formula>
    </cfRule>
  </conditionalFormatting>
  <conditionalFormatting sqref="T51:T52">
    <cfRule type="cellIs" dxfId="1827" priority="1750" operator="equal">
      <formula>2</formula>
    </cfRule>
    <cfRule type="cellIs" dxfId="1826" priority="1751" operator="equal">
      <formula>1</formula>
    </cfRule>
  </conditionalFormatting>
  <conditionalFormatting sqref="T53">
    <cfRule type="cellIs" dxfId="1825" priority="1752" operator="equal">
      <formula>2</formula>
    </cfRule>
    <cfRule type="cellIs" dxfId="1824" priority="1753" operator="equal">
      <formula>1</formula>
    </cfRule>
  </conditionalFormatting>
  <conditionalFormatting sqref="T53">
    <cfRule type="cellIs" dxfId="1823" priority="1754" operator="equal">
      <formula>2</formula>
    </cfRule>
    <cfRule type="cellIs" dxfId="1822" priority="1755" operator="equal">
      <formula>1</formula>
    </cfRule>
  </conditionalFormatting>
  <conditionalFormatting sqref="T54">
    <cfRule type="cellIs" dxfId="1821" priority="1756" operator="equal">
      <formula>2</formula>
    </cfRule>
    <cfRule type="cellIs" dxfId="1820" priority="1757" operator="equal">
      <formula>1</formula>
    </cfRule>
  </conditionalFormatting>
  <conditionalFormatting sqref="T54">
    <cfRule type="cellIs" dxfId="1819" priority="1758" operator="equal">
      <formula>2</formula>
    </cfRule>
    <cfRule type="cellIs" dxfId="1818" priority="1759" operator="equal">
      <formula>1</formula>
    </cfRule>
  </conditionalFormatting>
  <conditionalFormatting sqref="T55">
    <cfRule type="cellIs" dxfId="1817" priority="1760" operator="equal">
      <formula>2</formula>
    </cfRule>
    <cfRule type="cellIs" dxfId="1816" priority="1761" operator="equal">
      <formula>1</formula>
    </cfRule>
  </conditionalFormatting>
  <conditionalFormatting sqref="T55">
    <cfRule type="cellIs" dxfId="1815" priority="1762" operator="equal">
      <formula>2</formula>
    </cfRule>
    <cfRule type="cellIs" dxfId="1814" priority="1763" operator="equal">
      <formula>1</formula>
    </cfRule>
  </conditionalFormatting>
  <conditionalFormatting sqref="T56">
    <cfRule type="cellIs" dxfId="1813" priority="1764" operator="equal">
      <formula>2</formula>
    </cfRule>
    <cfRule type="cellIs" dxfId="1812" priority="1765" operator="equal">
      <formula>1</formula>
    </cfRule>
  </conditionalFormatting>
  <conditionalFormatting sqref="T56">
    <cfRule type="cellIs" dxfId="1811" priority="1766" operator="equal">
      <formula>2</formula>
    </cfRule>
    <cfRule type="cellIs" dxfId="1810" priority="1767" operator="equal">
      <formula>1</formula>
    </cfRule>
  </conditionalFormatting>
  <conditionalFormatting sqref="T57">
    <cfRule type="cellIs" dxfId="1809" priority="1768" operator="equal">
      <formula>2</formula>
    </cfRule>
    <cfRule type="cellIs" dxfId="1808" priority="1769" operator="equal">
      <formula>1</formula>
    </cfRule>
  </conditionalFormatting>
  <conditionalFormatting sqref="T57">
    <cfRule type="cellIs" dxfId="1807" priority="1770" operator="equal">
      <formula>2</formula>
    </cfRule>
    <cfRule type="cellIs" dxfId="1806" priority="1771" operator="equal">
      <formula>1</formula>
    </cfRule>
  </conditionalFormatting>
  <conditionalFormatting sqref="T58">
    <cfRule type="cellIs" dxfId="1805" priority="1772" operator="equal">
      <formula>2</formula>
    </cfRule>
    <cfRule type="cellIs" dxfId="1804" priority="1773" operator="equal">
      <formula>1</formula>
    </cfRule>
  </conditionalFormatting>
  <conditionalFormatting sqref="T58">
    <cfRule type="cellIs" dxfId="1803" priority="1774" operator="equal">
      <formula>2</formula>
    </cfRule>
    <cfRule type="cellIs" dxfId="1802" priority="1775" operator="equal">
      <formula>1</formula>
    </cfRule>
  </conditionalFormatting>
  <conditionalFormatting sqref="T59">
    <cfRule type="cellIs" dxfId="1801" priority="1776" operator="equal">
      <formula>2</formula>
    </cfRule>
    <cfRule type="cellIs" dxfId="1800" priority="1777" operator="equal">
      <formula>1</formula>
    </cfRule>
  </conditionalFormatting>
  <conditionalFormatting sqref="T59">
    <cfRule type="cellIs" dxfId="1799" priority="1778" operator="equal">
      <formula>2</formula>
    </cfRule>
    <cfRule type="cellIs" dxfId="1798" priority="1779" operator="equal">
      <formula>1</formula>
    </cfRule>
  </conditionalFormatting>
  <conditionalFormatting sqref="T39:T47">
    <cfRule type="cellIs" dxfId="1797" priority="1780" operator="equal">
      <formula>2</formula>
    </cfRule>
    <cfRule type="cellIs" dxfId="1796" priority="1781" operator="equal">
      <formula>1</formula>
    </cfRule>
  </conditionalFormatting>
  <conditionalFormatting sqref="T39:T40">
    <cfRule type="cellIs" dxfId="1795" priority="1782" operator="equal">
      <formula>2</formula>
    </cfRule>
    <cfRule type="cellIs" dxfId="1794" priority="1783" operator="equal">
      <formula>1</formula>
    </cfRule>
  </conditionalFormatting>
  <conditionalFormatting sqref="T39:T40">
    <cfRule type="cellIs" dxfId="1793" priority="1784" operator="equal">
      <formula>2</formula>
    </cfRule>
    <cfRule type="cellIs" dxfId="1792" priority="1785" operator="equal">
      <formula>1</formula>
    </cfRule>
  </conditionalFormatting>
  <conditionalFormatting sqref="T41">
    <cfRule type="cellIs" dxfId="1791" priority="1786" operator="equal">
      <formula>2</formula>
    </cfRule>
    <cfRule type="cellIs" dxfId="1790" priority="1787" operator="equal">
      <formula>1</formula>
    </cfRule>
  </conditionalFormatting>
  <conditionalFormatting sqref="T41">
    <cfRule type="cellIs" dxfId="1789" priority="1788" operator="equal">
      <formula>2</formula>
    </cfRule>
    <cfRule type="cellIs" dxfId="1788" priority="1789" operator="equal">
      <formula>1</formula>
    </cfRule>
  </conditionalFormatting>
  <conditionalFormatting sqref="T42">
    <cfRule type="cellIs" dxfId="1787" priority="1790" operator="equal">
      <formula>2</formula>
    </cfRule>
    <cfRule type="cellIs" dxfId="1786" priority="1791" operator="equal">
      <formula>1</formula>
    </cfRule>
  </conditionalFormatting>
  <conditionalFormatting sqref="T42">
    <cfRule type="cellIs" dxfId="1785" priority="1792" operator="equal">
      <formula>2</formula>
    </cfRule>
    <cfRule type="cellIs" dxfId="1784" priority="1793" operator="equal">
      <formula>1</formula>
    </cfRule>
  </conditionalFormatting>
  <conditionalFormatting sqref="T43">
    <cfRule type="cellIs" dxfId="1783" priority="1794" operator="equal">
      <formula>2</formula>
    </cfRule>
    <cfRule type="cellIs" dxfId="1782" priority="1795" operator="equal">
      <formula>1</formula>
    </cfRule>
  </conditionalFormatting>
  <conditionalFormatting sqref="T43">
    <cfRule type="cellIs" dxfId="1781" priority="1796" operator="equal">
      <formula>2</formula>
    </cfRule>
    <cfRule type="cellIs" dxfId="1780" priority="1797" operator="equal">
      <formula>1</formula>
    </cfRule>
  </conditionalFormatting>
  <conditionalFormatting sqref="T44">
    <cfRule type="cellIs" dxfId="1779" priority="1798" operator="equal">
      <formula>2</formula>
    </cfRule>
    <cfRule type="cellIs" dxfId="1778" priority="1799" operator="equal">
      <formula>1</formula>
    </cfRule>
  </conditionalFormatting>
  <conditionalFormatting sqref="T44">
    <cfRule type="cellIs" dxfId="1777" priority="1800" operator="equal">
      <formula>2</formula>
    </cfRule>
    <cfRule type="cellIs" dxfId="1776" priority="1801" operator="equal">
      <formula>1</formula>
    </cfRule>
  </conditionalFormatting>
  <conditionalFormatting sqref="T45">
    <cfRule type="cellIs" dxfId="1775" priority="1802" operator="equal">
      <formula>2</formula>
    </cfRule>
    <cfRule type="cellIs" dxfId="1774" priority="1803" operator="equal">
      <formula>1</formula>
    </cfRule>
  </conditionalFormatting>
  <conditionalFormatting sqref="T45">
    <cfRule type="cellIs" dxfId="1773" priority="1804" operator="equal">
      <formula>2</formula>
    </cfRule>
    <cfRule type="cellIs" dxfId="1772" priority="1805" operator="equal">
      <formula>1</formula>
    </cfRule>
  </conditionalFormatting>
  <conditionalFormatting sqref="T46">
    <cfRule type="cellIs" dxfId="1771" priority="1806" operator="equal">
      <formula>2</formula>
    </cfRule>
    <cfRule type="cellIs" dxfId="1770" priority="1807" operator="equal">
      <formula>1</formula>
    </cfRule>
  </conditionalFormatting>
  <conditionalFormatting sqref="T46">
    <cfRule type="cellIs" dxfId="1769" priority="1808" operator="equal">
      <formula>2</formula>
    </cfRule>
    <cfRule type="cellIs" dxfId="1768" priority="1809" operator="equal">
      <formula>1</formula>
    </cfRule>
  </conditionalFormatting>
  <conditionalFormatting sqref="T47">
    <cfRule type="cellIs" dxfId="1767" priority="1810" operator="equal">
      <formula>2</formula>
    </cfRule>
    <cfRule type="cellIs" dxfId="1766" priority="1811" operator="equal">
      <formula>1</formula>
    </cfRule>
  </conditionalFormatting>
  <conditionalFormatting sqref="T47">
    <cfRule type="cellIs" dxfId="1765" priority="1812" operator="equal">
      <formula>2</formula>
    </cfRule>
    <cfRule type="cellIs" dxfId="1764" priority="1813" operator="equal">
      <formula>1</formula>
    </cfRule>
  </conditionalFormatting>
  <conditionalFormatting sqref="T26:T34">
    <cfRule type="cellIs" dxfId="1763" priority="1814" operator="equal">
      <formula>2</formula>
    </cfRule>
    <cfRule type="cellIs" dxfId="1762" priority="1815" operator="equal">
      <formula>1</formula>
    </cfRule>
  </conditionalFormatting>
  <conditionalFormatting sqref="T26:T27">
    <cfRule type="cellIs" dxfId="1761" priority="1816" operator="equal">
      <formula>2</formula>
    </cfRule>
    <cfRule type="cellIs" dxfId="1760" priority="1817" operator="equal">
      <formula>1</formula>
    </cfRule>
  </conditionalFormatting>
  <conditionalFormatting sqref="T26:T27">
    <cfRule type="cellIs" dxfId="1759" priority="1818" operator="equal">
      <formula>2</formula>
    </cfRule>
    <cfRule type="cellIs" dxfId="1758" priority="1819" operator="equal">
      <formula>1</formula>
    </cfRule>
  </conditionalFormatting>
  <conditionalFormatting sqref="T28">
    <cfRule type="cellIs" dxfId="1757" priority="1820" operator="equal">
      <formula>2</formula>
    </cfRule>
    <cfRule type="cellIs" dxfId="1756" priority="1821" operator="equal">
      <formula>1</formula>
    </cfRule>
  </conditionalFormatting>
  <conditionalFormatting sqref="T28">
    <cfRule type="cellIs" dxfId="1755" priority="1822" operator="equal">
      <formula>2</formula>
    </cfRule>
    <cfRule type="cellIs" dxfId="1754" priority="1823" operator="equal">
      <formula>1</formula>
    </cfRule>
  </conditionalFormatting>
  <conditionalFormatting sqref="T29">
    <cfRule type="cellIs" dxfId="1753" priority="1824" operator="equal">
      <formula>2</formula>
    </cfRule>
    <cfRule type="cellIs" dxfId="1752" priority="1825" operator="equal">
      <formula>1</formula>
    </cfRule>
  </conditionalFormatting>
  <conditionalFormatting sqref="T29">
    <cfRule type="cellIs" dxfId="1751" priority="1826" operator="equal">
      <formula>2</formula>
    </cfRule>
    <cfRule type="cellIs" dxfId="1750" priority="1827" operator="equal">
      <formula>1</formula>
    </cfRule>
  </conditionalFormatting>
  <conditionalFormatting sqref="T30">
    <cfRule type="cellIs" dxfId="1749" priority="1828" operator="equal">
      <formula>2</formula>
    </cfRule>
    <cfRule type="cellIs" dxfId="1748" priority="1829" operator="equal">
      <formula>1</formula>
    </cfRule>
  </conditionalFormatting>
  <conditionalFormatting sqref="T30">
    <cfRule type="cellIs" dxfId="1747" priority="1830" operator="equal">
      <formula>2</formula>
    </cfRule>
    <cfRule type="cellIs" dxfId="1746" priority="1831" operator="equal">
      <formula>1</formula>
    </cfRule>
  </conditionalFormatting>
  <conditionalFormatting sqref="T31">
    <cfRule type="cellIs" dxfId="1745" priority="1832" operator="equal">
      <formula>2</formula>
    </cfRule>
    <cfRule type="cellIs" dxfId="1744" priority="1833" operator="equal">
      <formula>1</formula>
    </cfRule>
  </conditionalFormatting>
  <conditionalFormatting sqref="T31">
    <cfRule type="cellIs" dxfId="1743" priority="1834" operator="equal">
      <formula>2</formula>
    </cfRule>
    <cfRule type="cellIs" dxfId="1742" priority="1835" operator="equal">
      <formula>1</formula>
    </cfRule>
  </conditionalFormatting>
  <conditionalFormatting sqref="T32">
    <cfRule type="cellIs" dxfId="1741" priority="1836" operator="equal">
      <formula>2</formula>
    </cfRule>
    <cfRule type="cellIs" dxfId="1740" priority="1837" operator="equal">
      <formula>1</formula>
    </cfRule>
  </conditionalFormatting>
  <conditionalFormatting sqref="T32">
    <cfRule type="cellIs" dxfId="1739" priority="1838" operator="equal">
      <formula>2</formula>
    </cfRule>
    <cfRule type="cellIs" dxfId="1738" priority="1839" operator="equal">
      <formula>1</formula>
    </cfRule>
  </conditionalFormatting>
  <conditionalFormatting sqref="T33">
    <cfRule type="cellIs" dxfId="1737" priority="1840" operator="equal">
      <formula>2</formula>
    </cfRule>
    <cfRule type="cellIs" dxfId="1736" priority="1841" operator="equal">
      <formula>1</formula>
    </cfRule>
  </conditionalFormatting>
  <conditionalFormatting sqref="T33">
    <cfRule type="cellIs" dxfId="1735" priority="1842" operator="equal">
      <formula>2</formula>
    </cfRule>
    <cfRule type="cellIs" dxfId="1734" priority="1843" operator="equal">
      <formula>1</formula>
    </cfRule>
  </conditionalFormatting>
  <conditionalFormatting sqref="T34">
    <cfRule type="cellIs" dxfId="1733" priority="1844" operator="equal">
      <formula>2</formula>
    </cfRule>
    <cfRule type="cellIs" dxfId="1732" priority="1845" operator="equal">
      <formula>1</formula>
    </cfRule>
  </conditionalFormatting>
  <conditionalFormatting sqref="T34">
    <cfRule type="cellIs" dxfId="1731" priority="1846" operator="equal">
      <formula>2</formula>
    </cfRule>
    <cfRule type="cellIs" dxfId="1730" priority="1847" operator="equal">
      <formula>1</formula>
    </cfRule>
  </conditionalFormatting>
  <conditionalFormatting sqref="T14:T22">
    <cfRule type="cellIs" dxfId="1729" priority="1848" operator="equal">
      <formula>2</formula>
    </cfRule>
    <cfRule type="cellIs" dxfId="1728" priority="1849" operator="equal">
      <formula>1</formula>
    </cfRule>
  </conditionalFormatting>
  <conditionalFormatting sqref="T14:T15">
    <cfRule type="cellIs" dxfId="1727" priority="1850" operator="equal">
      <formula>2</formula>
    </cfRule>
    <cfRule type="cellIs" dxfId="1726" priority="1851" operator="equal">
      <formula>1</formula>
    </cfRule>
  </conditionalFormatting>
  <conditionalFormatting sqref="T14:T15">
    <cfRule type="cellIs" dxfId="1725" priority="1852" operator="equal">
      <formula>2</formula>
    </cfRule>
    <cfRule type="cellIs" dxfId="1724" priority="1853" operator="equal">
      <formula>1</formula>
    </cfRule>
  </conditionalFormatting>
  <conditionalFormatting sqref="T16">
    <cfRule type="cellIs" dxfId="1723" priority="1854" operator="equal">
      <formula>2</formula>
    </cfRule>
    <cfRule type="cellIs" dxfId="1722" priority="1855" operator="equal">
      <formula>1</formula>
    </cfRule>
  </conditionalFormatting>
  <conditionalFormatting sqref="T16">
    <cfRule type="cellIs" dxfId="1721" priority="1856" operator="equal">
      <formula>2</formula>
    </cfRule>
    <cfRule type="cellIs" dxfId="1720" priority="1857" operator="equal">
      <formula>1</formula>
    </cfRule>
  </conditionalFormatting>
  <conditionalFormatting sqref="T17">
    <cfRule type="cellIs" dxfId="1719" priority="1858" operator="equal">
      <formula>2</formula>
    </cfRule>
    <cfRule type="cellIs" dxfId="1718" priority="1859" operator="equal">
      <formula>1</formula>
    </cfRule>
  </conditionalFormatting>
  <conditionalFormatting sqref="T17">
    <cfRule type="cellIs" dxfId="1717" priority="1860" operator="equal">
      <formula>2</formula>
    </cfRule>
    <cfRule type="cellIs" dxfId="1716" priority="1861" operator="equal">
      <formula>1</formula>
    </cfRule>
  </conditionalFormatting>
  <conditionalFormatting sqref="T18">
    <cfRule type="cellIs" dxfId="1715" priority="1862" operator="equal">
      <formula>2</formula>
    </cfRule>
    <cfRule type="cellIs" dxfId="1714" priority="1863" operator="equal">
      <formula>1</formula>
    </cfRule>
  </conditionalFormatting>
  <conditionalFormatting sqref="T18">
    <cfRule type="cellIs" dxfId="1713" priority="1864" operator="equal">
      <formula>2</formula>
    </cfRule>
    <cfRule type="cellIs" dxfId="1712" priority="1865" operator="equal">
      <formula>1</formula>
    </cfRule>
  </conditionalFormatting>
  <conditionalFormatting sqref="T19">
    <cfRule type="cellIs" dxfId="1711" priority="1866" operator="equal">
      <formula>2</formula>
    </cfRule>
    <cfRule type="cellIs" dxfId="1710" priority="1867" operator="equal">
      <formula>1</formula>
    </cfRule>
  </conditionalFormatting>
  <conditionalFormatting sqref="T19">
    <cfRule type="cellIs" dxfId="1709" priority="1868" operator="equal">
      <formula>2</formula>
    </cfRule>
    <cfRule type="cellIs" dxfId="1708" priority="1869" operator="equal">
      <formula>1</formula>
    </cfRule>
  </conditionalFormatting>
  <conditionalFormatting sqref="T20">
    <cfRule type="cellIs" dxfId="1707" priority="1870" operator="equal">
      <formula>2</formula>
    </cfRule>
    <cfRule type="cellIs" dxfId="1706" priority="1871" operator="equal">
      <formula>1</formula>
    </cfRule>
  </conditionalFormatting>
  <conditionalFormatting sqref="T20">
    <cfRule type="cellIs" dxfId="1705" priority="1872" operator="equal">
      <formula>2</formula>
    </cfRule>
    <cfRule type="cellIs" dxfId="1704" priority="1873" operator="equal">
      <formula>1</formula>
    </cfRule>
  </conditionalFormatting>
  <conditionalFormatting sqref="T21">
    <cfRule type="cellIs" dxfId="1703" priority="1874" operator="equal">
      <formula>2</formula>
    </cfRule>
    <cfRule type="cellIs" dxfId="1702" priority="1875" operator="equal">
      <formula>1</formula>
    </cfRule>
  </conditionalFormatting>
  <conditionalFormatting sqref="T21">
    <cfRule type="cellIs" dxfId="1701" priority="1876" operator="equal">
      <formula>2</formula>
    </cfRule>
    <cfRule type="cellIs" dxfId="1700" priority="1877" operator="equal">
      <formula>1</formula>
    </cfRule>
  </conditionalFormatting>
  <conditionalFormatting sqref="T22">
    <cfRule type="cellIs" dxfId="1699" priority="1878" operator="equal">
      <formula>2</formula>
    </cfRule>
    <cfRule type="cellIs" dxfId="1698" priority="1879" operator="equal">
      <formula>1</formula>
    </cfRule>
  </conditionalFormatting>
  <conditionalFormatting sqref="T22">
    <cfRule type="cellIs" dxfId="1697" priority="1880" operator="equal">
      <formula>2</formula>
    </cfRule>
    <cfRule type="cellIs" dxfId="1696" priority="1881" operator="equal">
      <formula>1</formula>
    </cfRule>
  </conditionalFormatting>
  <conditionalFormatting sqref="T8:T9">
    <cfRule type="cellIs" dxfId="1695" priority="1659" operator="equal">
      <formula>2</formula>
    </cfRule>
    <cfRule type="cellIs" dxfId="1694" priority="1660" operator="equal">
      <formula>1</formula>
    </cfRule>
  </conditionalFormatting>
  <conditionalFormatting sqref="T7">
    <cfRule type="cellIs" dxfId="1693" priority="1657" operator="equal">
      <formula>2</formula>
    </cfRule>
    <cfRule type="cellIs" dxfId="1692" priority="1658" operator="equal">
      <formula>1</formula>
    </cfRule>
  </conditionalFormatting>
  <conditionalFormatting sqref="T13">
    <cfRule type="cellIs" dxfId="1691" priority="1655" operator="equal">
      <formula>2</formula>
    </cfRule>
    <cfRule type="cellIs" dxfId="1690" priority="1656" operator="equal">
      <formula>1</formula>
    </cfRule>
  </conditionalFormatting>
  <conditionalFormatting sqref="T25">
    <cfRule type="cellIs" dxfId="1689" priority="1653" operator="equal">
      <formula>2</formula>
    </cfRule>
    <cfRule type="cellIs" dxfId="1688" priority="1654" operator="equal">
      <formula>1</formula>
    </cfRule>
  </conditionalFormatting>
  <conditionalFormatting sqref="T50">
    <cfRule type="cellIs" dxfId="1687" priority="1651" operator="equal">
      <formula>2</formula>
    </cfRule>
    <cfRule type="cellIs" dxfId="1686" priority="1652" operator="equal">
      <formula>1</formula>
    </cfRule>
  </conditionalFormatting>
  <conditionalFormatting sqref="T74:T84 T61:T62">
    <cfRule type="cellIs" dxfId="1685" priority="1649" operator="equal">
      <formula>2</formula>
    </cfRule>
    <cfRule type="cellIs" dxfId="1684" priority="1650" operator="equal">
      <formula>1</formula>
    </cfRule>
  </conditionalFormatting>
  <conditionalFormatting sqref="T38">
    <cfRule type="cellIs" dxfId="1683" priority="1647" operator="equal">
      <formula>2</formula>
    </cfRule>
    <cfRule type="cellIs" dxfId="1682" priority="1648" operator="equal">
      <formula>1</formula>
    </cfRule>
  </conditionalFormatting>
  <conditionalFormatting sqref="T73:T77">
    <cfRule type="cellIs" dxfId="1681" priority="1645" operator="equal">
      <formula>2</formula>
    </cfRule>
    <cfRule type="cellIs" dxfId="1680" priority="1646" operator="equal">
      <formula>1</formula>
    </cfRule>
  </conditionalFormatting>
  <conditionalFormatting sqref="T76:T77">
    <cfRule type="cellIs" dxfId="1679" priority="1643" operator="equal">
      <formula>2</formula>
    </cfRule>
    <cfRule type="cellIs" dxfId="1678" priority="1644" operator="equal">
      <formula>1</formula>
    </cfRule>
  </conditionalFormatting>
  <conditionalFormatting sqref="T75">
    <cfRule type="cellIs" dxfId="1677" priority="1641" operator="equal">
      <formula>2</formula>
    </cfRule>
    <cfRule type="cellIs" dxfId="1676" priority="1642" operator="equal">
      <formula>1</formula>
    </cfRule>
  </conditionalFormatting>
  <conditionalFormatting sqref="T78">
    <cfRule type="cellIs" dxfId="1675" priority="1639" operator="equal">
      <formula>2</formula>
    </cfRule>
    <cfRule type="cellIs" dxfId="1674" priority="1640" operator="equal">
      <formula>1</formula>
    </cfRule>
  </conditionalFormatting>
  <conditionalFormatting sqref="T78">
    <cfRule type="cellIs" dxfId="1673" priority="1637" operator="equal">
      <formula>2</formula>
    </cfRule>
    <cfRule type="cellIs" dxfId="1672" priority="1638" operator="equal">
      <formula>1</formula>
    </cfRule>
  </conditionalFormatting>
  <conditionalFormatting sqref="T79">
    <cfRule type="cellIs" dxfId="1671" priority="1635" operator="equal">
      <formula>2</formula>
    </cfRule>
    <cfRule type="cellIs" dxfId="1670" priority="1636" operator="equal">
      <formula>1</formula>
    </cfRule>
  </conditionalFormatting>
  <conditionalFormatting sqref="T79">
    <cfRule type="cellIs" dxfId="1669" priority="1633" operator="equal">
      <formula>2</formula>
    </cfRule>
    <cfRule type="cellIs" dxfId="1668" priority="1634" operator="equal">
      <formula>1</formula>
    </cfRule>
  </conditionalFormatting>
  <conditionalFormatting sqref="T80">
    <cfRule type="cellIs" dxfId="1667" priority="1631" operator="equal">
      <formula>2</formula>
    </cfRule>
    <cfRule type="cellIs" dxfId="1666" priority="1632" operator="equal">
      <formula>1</formula>
    </cfRule>
  </conditionalFormatting>
  <conditionalFormatting sqref="T80">
    <cfRule type="cellIs" dxfId="1665" priority="1629" operator="equal">
      <formula>2</formula>
    </cfRule>
    <cfRule type="cellIs" dxfId="1664" priority="1630" operator="equal">
      <formula>1</formula>
    </cfRule>
  </conditionalFormatting>
  <conditionalFormatting sqref="T81">
    <cfRule type="cellIs" dxfId="1663" priority="1627" operator="equal">
      <formula>2</formula>
    </cfRule>
    <cfRule type="cellIs" dxfId="1662" priority="1628" operator="equal">
      <formula>1</formula>
    </cfRule>
  </conditionalFormatting>
  <conditionalFormatting sqref="T81">
    <cfRule type="cellIs" dxfId="1661" priority="1625" operator="equal">
      <formula>2</formula>
    </cfRule>
    <cfRule type="cellIs" dxfId="1660" priority="1626" operator="equal">
      <formula>1</formula>
    </cfRule>
  </conditionalFormatting>
  <conditionalFormatting sqref="T82">
    <cfRule type="cellIs" dxfId="1659" priority="1623" operator="equal">
      <formula>2</formula>
    </cfRule>
    <cfRule type="cellIs" dxfId="1658" priority="1624" operator="equal">
      <formula>1</formula>
    </cfRule>
  </conditionalFormatting>
  <conditionalFormatting sqref="T82">
    <cfRule type="cellIs" dxfId="1657" priority="1621" operator="equal">
      <formula>2</formula>
    </cfRule>
    <cfRule type="cellIs" dxfId="1656" priority="1622" operator="equal">
      <formula>1</formula>
    </cfRule>
  </conditionalFormatting>
  <conditionalFormatting sqref="T83">
    <cfRule type="cellIs" dxfId="1655" priority="1619" operator="equal">
      <formula>2</formula>
    </cfRule>
    <cfRule type="cellIs" dxfId="1654" priority="1620" operator="equal">
      <formula>1</formula>
    </cfRule>
  </conditionalFormatting>
  <conditionalFormatting sqref="T83">
    <cfRule type="cellIs" dxfId="1653" priority="1617" operator="equal">
      <formula>2</formula>
    </cfRule>
    <cfRule type="cellIs" dxfId="1652" priority="1618" operator="equal">
      <formula>1</formula>
    </cfRule>
  </conditionalFormatting>
  <conditionalFormatting sqref="T84">
    <cfRule type="cellIs" dxfId="1651" priority="1615" operator="equal">
      <formula>2</formula>
    </cfRule>
    <cfRule type="cellIs" dxfId="1650" priority="1616" operator="equal">
      <formula>1</formula>
    </cfRule>
  </conditionalFormatting>
  <conditionalFormatting sqref="T84">
    <cfRule type="cellIs" dxfId="1649" priority="1613" operator="equal">
      <formula>2</formula>
    </cfRule>
    <cfRule type="cellIs" dxfId="1648" priority="1614" operator="equal">
      <formula>1</formula>
    </cfRule>
  </conditionalFormatting>
  <conditionalFormatting sqref="T63:T72">
    <cfRule type="cellIs" dxfId="1647" priority="1611" operator="equal">
      <formula>2</formula>
    </cfRule>
    <cfRule type="cellIs" dxfId="1646" priority="1612" operator="equal">
      <formula>1</formula>
    </cfRule>
  </conditionalFormatting>
  <conditionalFormatting sqref="T63:T65">
    <cfRule type="cellIs" dxfId="1645" priority="1609" operator="equal">
      <formula>2</formula>
    </cfRule>
    <cfRule type="cellIs" dxfId="1644" priority="1610" operator="equal">
      <formula>1</formula>
    </cfRule>
  </conditionalFormatting>
  <conditionalFormatting sqref="T64:T65">
    <cfRule type="cellIs" dxfId="1643" priority="1607" operator="equal">
      <formula>2</formula>
    </cfRule>
    <cfRule type="cellIs" dxfId="1642" priority="1608" operator="equal">
      <formula>1</formula>
    </cfRule>
  </conditionalFormatting>
  <conditionalFormatting sqref="T63">
    <cfRule type="cellIs" dxfId="1641" priority="1605" operator="equal">
      <formula>2</formula>
    </cfRule>
    <cfRule type="cellIs" dxfId="1640" priority="1606" operator="equal">
      <formula>1</formula>
    </cfRule>
  </conditionalFormatting>
  <conditionalFormatting sqref="T66">
    <cfRule type="cellIs" dxfId="1639" priority="1603" operator="equal">
      <formula>2</formula>
    </cfRule>
    <cfRule type="cellIs" dxfId="1638" priority="1604" operator="equal">
      <formula>1</formula>
    </cfRule>
  </conditionalFormatting>
  <conditionalFormatting sqref="T66">
    <cfRule type="cellIs" dxfId="1637" priority="1601" operator="equal">
      <formula>2</formula>
    </cfRule>
    <cfRule type="cellIs" dxfId="1636" priority="1602" operator="equal">
      <formula>1</formula>
    </cfRule>
  </conditionalFormatting>
  <conditionalFormatting sqref="T67">
    <cfRule type="cellIs" dxfId="1635" priority="1599" operator="equal">
      <formula>2</formula>
    </cfRule>
    <cfRule type="cellIs" dxfId="1634" priority="1600" operator="equal">
      <formula>1</formula>
    </cfRule>
  </conditionalFormatting>
  <conditionalFormatting sqref="T67">
    <cfRule type="cellIs" dxfId="1633" priority="1597" operator="equal">
      <formula>2</formula>
    </cfRule>
    <cfRule type="cellIs" dxfId="1632" priority="1598" operator="equal">
      <formula>1</formula>
    </cfRule>
  </conditionalFormatting>
  <conditionalFormatting sqref="T68">
    <cfRule type="cellIs" dxfId="1631" priority="1595" operator="equal">
      <formula>2</formula>
    </cfRule>
    <cfRule type="cellIs" dxfId="1630" priority="1596" operator="equal">
      <formula>1</formula>
    </cfRule>
  </conditionalFormatting>
  <conditionalFormatting sqref="T68">
    <cfRule type="cellIs" dxfId="1629" priority="1593" operator="equal">
      <formula>2</formula>
    </cfRule>
    <cfRule type="cellIs" dxfId="1628" priority="1594" operator="equal">
      <formula>1</formula>
    </cfRule>
  </conditionalFormatting>
  <conditionalFormatting sqref="T69">
    <cfRule type="cellIs" dxfId="1627" priority="1591" operator="equal">
      <formula>2</formula>
    </cfRule>
    <cfRule type="cellIs" dxfId="1626" priority="1592" operator="equal">
      <formula>1</formula>
    </cfRule>
  </conditionalFormatting>
  <conditionalFormatting sqref="T69">
    <cfRule type="cellIs" dxfId="1625" priority="1589" operator="equal">
      <formula>2</formula>
    </cfRule>
    <cfRule type="cellIs" dxfId="1624" priority="1590" operator="equal">
      <formula>1</formula>
    </cfRule>
  </conditionalFormatting>
  <conditionalFormatting sqref="T70">
    <cfRule type="cellIs" dxfId="1623" priority="1587" operator="equal">
      <formula>2</formula>
    </cfRule>
    <cfRule type="cellIs" dxfId="1622" priority="1588" operator="equal">
      <formula>1</formula>
    </cfRule>
  </conditionalFormatting>
  <conditionalFormatting sqref="T70">
    <cfRule type="cellIs" dxfId="1621" priority="1585" operator="equal">
      <formula>2</formula>
    </cfRule>
    <cfRule type="cellIs" dxfId="1620" priority="1586" operator="equal">
      <formula>1</formula>
    </cfRule>
  </conditionalFormatting>
  <conditionalFormatting sqref="T71">
    <cfRule type="cellIs" dxfId="1619" priority="1583" operator="equal">
      <formula>2</formula>
    </cfRule>
    <cfRule type="cellIs" dxfId="1618" priority="1584" operator="equal">
      <formula>1</formula>
    </cfRule>
  </conditionalFormatting>
  <conditionalFormatting sqref="T71">
    <cfRule type="cellIs" dxfId="1617" priority="1581" operator="equal">
      <formula>2</formula>
    </cfRule>
    <cfRule type="cellIs" dxfId="1616" priority="1582" operator="equal">
      <formula>1</formula>
    </cfRule>
  </conditionalFormatting>
  <conditionalFormatting sqref="T72">
    <cfRule type="cellIs" dxfId="1615" priority="1579" operator="equal">
      <formula>2</formula>
    </cfRule>
    <cfRule type="cellIs" dxfId="1614" priority="1580" operator="equal">
      <formula>1</formula>
    </cfRule>
  </conditionalFormatting>
  <conditionalFormatting sqref="T72">
    <cfRule type="cellIs" dxfId="1613" priority="1577" operator="equal">
      <formula>2</formula>
    </cfRule>
    <cfRule type="cellIs" dxfId="1612" priority="1578" operator="equal">
      <formula>1</formula>
    </cfRule>
  </conditionalFormatting>
  <conditionalFormatting sqref="T51:T59">
    <cfRule type="cellIs" dxfId="1611" priority="1575" operator="equal">
      <formula>2</formula>
    </cfRule>
    <cfRule type="cellIs" dxfId="1610" priority="1576" operator="equal">
      <formula>1</formula>
    </cfRule>
  </conditionalFormatting>
  <conditionalFormatting sqref="T51:T52">
    <cfRule type="cellIs" dxfId="1609" priority="1573" operator="equal">
      <formula>2</formula>
    </cfRule>
    <cfRule type="cellIs" dxfId="1608" priority="1574" operator="equal">
      <formula>1</formula>
    </cfRule>
  </conditionalFormatting>
  <conditionalFormatting sqref="T51:T52">
    <cfRule type="cellIs" dxfId="1607" priority="1571" operator="equal">
      <formula>2</formula>
    </cfRule>
    <cfRule type="cellIs" dxfId="1606" priority="1572" operator="equal">
      <formula>1</formula>
    </cfRule>
  </conditionalFormatting>
  <conditionalFormatting sqref="T53">
    <cfRule type="cellIs" dxfId="1605" priority="1569" operator="equal">
      <formula>2</formula>
    </cfRule>
    <cfRule type="cellIs" dxfId="1604" priority="1570" operator="equal">
      <formula>1</formula>
    </cfRule>
  </conditionalFormatting>
  <conditionalFormatting sqref="T53">
    <cfRule type="cellIs" dxfId="1603" priority="1567" operator="equal">
      <formula>2</formula>
    </cfRule>
    <cfRule type="cellIs" dxfId="1602" priority="1568" operator="equal">
      <formula>1</formula>
    </cfRule>
  </conditionalFormatting>
  <conditionalFormatting sqref="T54">
    <cfRule type="cellIs" dxfId="1601" priority="1565" operator="equal">
      <formula>2</formula>
    </cfRule>
    <cfRule type="cellIs" dxfId="1600" priority="1566" operator="equal">
      <formula>1</formula>
    </cfRule>
  </conditionalFormatting>
  <conditionalFormatting sqref="T54">
    <cfRule type="cellIs" dxfId="1599" priority="1563" operator="equal">
      <formula>2</formula>
    </cfRule>
    <cfRule type="cellIs" dxfId="1598" priority="1564" operator="equal">
      <formula>1</formula>
    </cfRule>
  </conditionalFormatting>
  <conditionalFormatting sqref="T55">
    <cfRule type="cellIs" dxfId="1597" priority="1561" operator="equal">
      <formula>2</formula>
    </cfRule>
    <cfRule type="cellIs" dxfId="1596" priority="1562" operator="equal">
      <formula>1</formula>
    </cfRule>
  </conditionalFormatting>
  <conditionalFormatting sqref="T55">
    <cfRule type="cellIs" dxfId="1595" priority="1559" operator="equal">
      <formula>2</formula>
    </cfRule>
    <cfRule type="cellIs" dxfId="1594" priority="1560" operator="equal">
      <formula>1</formula>
    </cfRule>
  </conditionalFormatting>
  <conditionalFormatting sqref="T56">
    <cfRule type="cellIs" dxfId="1593" priority="1557" operator="equal">
      <formula>2</formula>
    </cfRule>
    <cfRule type="cellIs" dxfId="1592" priority="1558" operator="equal">
      <formula>1</formula>
    </cfRule>
  </conditionalFormatting>
  <conditionalFormatting sqref="T56">
    <cfRule type="cellIs" dxfId="1591" priority="1555" operator="equal">
      <formula>2</formula>
    </cfRule>
    <cfRule type="cellIs" dxfId="1590" priority="1556" operator="equal">
      <formula>1</formula>
    </cfRule>
  </conditionalFormatting>
  <conditionalFormatting sqref="T57">
    <cfRule type="cellIs" dxfId="1589" priority="1553" operator="equal">
      <formula>2</formula>
    </cfRule>
    <cfRule type="cellIs" dxfId="1588" priority="1554" operator="equal">
      <formula>1</formula>
    </cfRule>
  </conditionalFormatting>
  <conditionalFormatting sqref="T57">
    <cfRule type="cellIs" dxfId="1587" priority="1551" operator="equal">
      <formula>2</formula>
    </cfRule>
    <cfRule type="cellIs" dxfId="1586" priority="1552" operator="equal">
      <formula>1</formula>
    </cfRule>
  </conditionalFormatting>
  <conditionalFormatting sqref="T58">
    <cfRule type="cellIs" dxfId="1585" priority="1549" operator="equal">
      <formula>2</formula>
    </cfRule>
    <cfRule type="cellIs" dxfId="1584" priority="1550" operator="equal">
      <formula>1</formula>
    </cfRule>
  </conditionalFormatting>
  <conditionalFormatting sqref="T58">
    <cfRule type="cellIs" dxfId="1583" priority="1547" operator="equal">
      <formula>2</formula>
    </cfRule>
    <cfRule type="cellIs" dxfId="1582" priority="1548" operator="equal">
      <formula>1</formula>
    </cfRule>
  </conditionalFormatting>
  <conditionalFormatting sqref="T59">
    <cfRule type="cellIs" dxfId="1581" priority="1545" operator="equal">
      <formula>2</formula>
    </cfRule>
    <cfRule type="cellIs" dxfId="1580" priority="1546" operator="equal">
      <formula>1</formula>
    </cfRule>
  </conditionalFormatting>
  <conditionalFormatting sqref="T59">
    <cfRule type="cellIs" dxfId="1579" priority="1543" operator="equal">
      <formula>2</formula>
    </cfRule>
    <cfRule type="cellIs" dxfId="1578" priority="1544" operator="equal">
      <formula>1</formula>
    </cfRule>
  </conditionalFormatting>
  <conditionalFormatting sqref="T39:T47">
    <cfRule type="cellIs" dxfId="1577" priority="1541" operator="equal">
      <formula>2</formula>
    </cfRule>
    <cfRule type="cellIs" dxfId="1576" priority="1542" operator="equal">
      <formula>1</formula>
    </cfRule>
  </conditionalFormatting>
  <conditionalFormatting sqref="T39:T40">
    <cfRule type="cellIs" dxfId="1575" priority="1539" operator="equal">
      <formula>2</formula>
    </cfRule>
    <cfRule type="cellIs" dxfId="1574" priority="1540" operator="equal">
      <formula>1</formula>
    </cfRule>
  </conditionalFormatting>
  <conditionalFormatting sqref="T39:T40">
    <cfRule type="cellIs" dxfId="1573" priority="1537" operator="equal">
      <formula>2</formula>
    </cfRule>
    <cfRule type="cellIs" dxfId="1572" priority="1538" operator="equal">
      <formula>1</formula>
    </cfRule>
  </conditionalFormatting>
  <conditionalFormatting sqref="T41">
    <cfRule type="cellIs" dxfId="1571" priority="1535" operator="equal">
      <formula>2</formula>
    </cfRule>
    <cfRule type="cellIs" dxfId="1570" priority="1536" operator="equal">
      <formula>1</formula>
    </cfRule>
  </conditionalFormatting>
  <conditionalFormatting sqref="T41">
    <cfRule type="cellIs" dxfId="1569" priority="1533" operator="equal">
      <formula>2</formula>
    </cfRule>
    <cfRule type="cellIs" dxfId="1568" priority="1534" operator="equal">
      <formula>1</formula>
    </cfRule>
  </conditionalFormatting>
  <conditionalFormatting sqref="T42">
    <cfRule type="cellIs" dxfId="1567" priority="1531" operator="equal">
      <formula>2</formula>
    </cfRule>
    <cfRule type="cellIs" dxfId="1566" priority="1532" operator="equal">
      <formula>1</formula>
    </cfRule>
  </conditionalFormatting>
  <conditionalFormatting sqref="T42">
    <cfRule type="cellIs" dxfId="1565" priority="1529" operator="equal">
      <formula>2</formula>
    </cfRule>
    <cfRule type="cellIs" dxfId="1564" priority="1530" operator="equal">
      <formula>1</formula>
    </cfRule>
  </conditionalFormatting>
  <conditionalFormatting sqref="T43">
    <cfRule type="cellIs" dxfId="1563" priority="1527" operator="equal">
      <formula>2</formula>
    </cfRule>
    <cfRule type="cellIs" dxfId="1562" priority="1528" operator="equal">
      <formula>1</formula>
    </cfRule>
  </conditionalFormatting>
  <conditionalFormatting sqref="T43">
    <cfRule type="cellIs" dxfId="1561" priority="1525" operator="equal">
      <formula>2</formula>
    </cfRule>
    <cfRule type="cellIs" dxfId="1560" priority="1526" operator="equal">
      <formula>1</formula>
    </cfRule>
  </conditionalFormatting>
  <conditionalFormatting sqref="T44">
    <cfRule type="cellIs" dxfId="1559" priority="1523" operator="equal">
      <formula>2</formula>
    </cfRule>
    <cfRule type="cellIs" dxfId="1558" priority="1524" operator="equal">
      <formula>1</formula>
    </cfRule>
  </conditionalFormatting>
  <conditionalFormatting sqref="T44">
    <cfRule type="cellIs" dxfId="1557" priority="1521" operator="equal">
      <formula>2</formula>
    </cfRule>
    <cfRule type="cellIs" dxfId="1556" priority="1522" operator="equal">
      <formula>1</formula>
    </cfRule>
  </conditionalFormatting>
  <conditionalFormatting sqref="T45">
    <cfRule type="cellIs" dxfId="1555" priority="1519" operator="equal">
      <formula>2</formula>
    </cfRule>
    <cfRule type="cellIs" dxfId="1554" priority="1520" operator="equal">
      <formula>1</formula>
    </cfRule>
  </conditionalFormatting>
  <conditionalFormatting sqref="T45">
    <cfRule type="cellIs" dxfId="1553" priority="1517" operator="equal">
      <formula>2</formula>
    </cfRule>
    <cfRule type="cellIs" dxfId="1552" priority="1518" operator="equal">
      <formula>1</formula>
    </cfRule>
  </conditionalFormatting>
  <conditionalFormatting sqref="T46">
    <cfRule type="cellIs" dxfId="1551" priority="1515" operator="equal">
      <formula>2</formula>
    </cfRule>
    <cfRule type="cellIs" dxfId="1550" priority="1516" operator="equal">
      <formula>1</formula>
    </cfRule>
  </conditionalFormatting>
  <conditionalFormatting sqref="T46">
    <cfRule type="cellIs" dxfId="1549" priority="1513" operator="equal">
      <formula>2</formula>
    </cfRule>
    <cfRule type="cellIs" dxfId="1548" priority="1514" operator="equal">
      <formula>1</formula>
    </cfRule>
  </conditionalFormatting>
  <conditionalFormatting sqref="T47">
    <cfRule type="cellIs" dxfId="1547" priority="1511" operator="equal">
      <formula>2</formula>
    </cfRule>
    <cfRule type="cellIs" dxfId="1546" priority="1512" operator="equal">
      <formula>1</formula>
    </cfRule>
  </conditionalFormatting>
  <conditionalFormatting sqref="T47">
    <cfRule type="cellIs" dxfId="1545" priority="1509" operator="equal">
      <formula>2</formula>
    </cfRule>
    <cfRule type="cellIs" dxfId="1544" priority="1510" operator="equal">
      <formula>1</formula>
    </cfRule>
  </conditionalFormatting>
  <conditionalFormatting sqref="T26:T34">
    <cfRule type="cellIs" dxfId="1543" priority="1507" operator="equal">
      <formula>2</formula>
    </cfRule>
    <cfRule type="cellIs" dxfId="1542" priority="1508" operator="equal">
      <formula>1</formula>
    </cfRule>
  </conditionalFormatting>
  <conditionalFormatting sqref="T26:T27">
    <cfRule type="cellIs" dxfId="1541" priority="1505" operator="equal">
      <formula>2</formula>
    </cfRule>
    <cfRule type="cellIs" dxfId="1540" priority="1506" operator="equal">
      <formula>1</formula>
    </cfRule>
  </conditionalFormatting>
  <conditionalFormatting sqref="T26:T27">
    <cfRule type="cellIs" dxfId="1539" priority="1503" operator="equal">
      <formula>2</formula>
    </cfRule>
    <cfRule type="cellIs" dxfId="1538" priority="1504" operator="equal">
      <formula>1</formula>
    </cfRule>
  </conditionalFormatting>
  <conditionalFormatting sqref="T28">
    <cfRule type="cellIs" dxfId="1537" priority="1501" operator="equal">
      <formula>2</formula>
    </cfRule>
    <cfRule type="cellIs" dxfId="1536" priority="1502" operator="equal">
      <formula>1</formula>
    </cfRule>
  </conditionalFormatting>
  <conditionalFormatting sqref="T28">
    <cfRule type="cellIs" dxfId="1535" priority="1499" operator="equal">
      <formula>2</formula>
    </cfRule>
    <cfRule type="cellIs" dxfId="1534" priority="1500" operator="equal">
      <formula>1</formula>
    </cfRule>
  </conditionalFormatting>
  <conditionalFormatting sqref="T29">
    <cfRule type="cellIs" dxfId="1533" priority="1497" operator="equal">
      <formula>2</formula>
    </cfRule>
    <cfRule type="cellIs" dxfId="1532" priority="1498" operator="equal">
      <formula>1</formula>
    </cfRule>
  </conditionalFormatting>
  <conditionalFormatting sqref="T29">
    <cfRule type="cellIs" dxfId="1531" priority="1495" operator="equal">
      <formula>2</formula>
    </cfRule>
    <cfRule type="cellIs" dxfId="1530" priority="1496" operator="equal">
      <formula>1</formula>
    </cfRule>
  </conditionalFormatting>
  <conditionalFormatting sqref="T30">
    <cfRule type="cellIs" dxfId="1529" priority="1493" operator="equal">
      <formula>2</formula>
    </cfRule>
    <cfRule type="cellIs" dxfId="1528" priority="1494" operator="equal">
      <formula>1</formula>
    </cfRule>
  </conditionalFormatting>
  <conditionalFormatting sqref="T30">
    <cfRule type="cellIs" dxfId="1527" priority="1491" operator="equal">
      <formula>2</formula>
    </cfRule>
    <cfRule type="cellIs" dxfId="1526" priority="1492" operator="equal">
      <formula>1</formula>
    </cfRule>
  </conditionalFormatting>
  <conditionalFormatting sqref="T31">
    <cfRule type="cellIs" dxfId="1525" priority="1489" operator="equal">
      <formula>2</formula>
    </cfRule>
    <cfRule type="cellIs" dxfId="1524" priority="1490" operator="equal">
      <formula>1</formula>
    </cfRule>
  </conditionalFormatting>
  <conditionalFormatting sqref="T31">
    <cfRule type="cellIs" dxfId="1523" priority="1487" operator="equal">
      <formula>2</formula>
    </cfRule>
    <cfRule type="cellIs" dxfId="1522" priority="1488" operator="equal">
      <formula>1</formula>
    </cfRule>
  </conditionalFormatting>
  <conditionalFormatting sqref="T32">
    <cfRule type="cellIs" dxfId="1521" priority="1485" operator="equal">
      <formula>2</formula>
    </cfRule>
    <cfRule type="cellIs" dxfId="1520" priority="1486" operator="equal">
      <formula>1</formula>
    </cfRule>
  </conditionalFormatting>
  <conditionalFormatting sqref="T32">
    <cfRule type="cellIs" dxfId="1519" priority="1483" operator="equal">
      <formula>2</formula>
    </cfRule>
    <cfRule type="cellIs" dxfId="1518" priority="1484" operator="equal">
      <formula>1</formula>
    </cfRule>
  </conditionalFormatting>
  <conditionalFormatting sqref="T33">
    <cfRule type="cellIs" dxfId="1517" priority="1481" operator="equal">
      <formula>2</formula>
    </cfRule>
    <cfRule type="cellIs" dxfId="1516" priority="1482" operator="equal">
      <formula>1</formula>
    </cfRule>
  </conditionalFormatting>
  <conditionalFormatting sqref="T33">
    <cfRule type="cellIs" dxfId="1515" priority="1479" operator="equal">
      <formula>2</formula>
    </cfRule>
    <cfRule type="cellIs" dxfId="1514" priority="1480" operator="equal">
      <formula>1</formula>
    </cfRule>
  </conditionalFormatting>
  <conditionalFormatting sqref="T34">
    <cfRule type="cellIs" dxfId="1513" priority="1477" operator="equal">
      <formula>2</formula>
    </cfRule>
    <cfRule type="cellIs" dxfId="1512" priority="1478" operator="equal">
      <formula>1</formula>
    </cfRule>
  </conditionalFormatting>
  <conditionalFormatting sqref="T34">
    <cfRule type="cellIs" dxfId="1511" priority="1475" operator="equal">
      <formula>2</formula>
    </cfRule>
    <cfRule type="cellIs" dxfId="1510" priority="1476" operator="equal">
      <formula>1</formula>
    </cfRule>
  </conditionalFormatting>
  <conditionalFormatting sqref="T14:T22">
    <cfRule type="cellIs" dxfId="1509" priority="1473" operator="equal">
      <formula>2</formula>
    </cfRule>
    <cfRule type="cellIs" dxfId="1508" priority="1474" operator="equal">
      <formula>1</formula>
    </cfRule>
  </conditionalFormatting>
  <conditionalFormatting sqref="T14:T15">
    <cfRule type="cellIs" dxfId="1507" priority="1471" operator="equal">
      <formula>2</formula>
    </cfRule>
    <cfRule type="cellIs" dxfId="1506" priority="1472" operator="equal">
      <formula>1</formula>
    </cfRule>
  </conditionalFormatting>
  <conditionalFormatting sqref="T14:T15">
    <cfRule type="cellIs" dxfId="1505" priority="1469" operator="equal">
      <formula>2</formula>
    </cfRule>
    <cfRule type="cellIs" dxfId="1504" priority="1470" operator="equal">
      <formula>1</formula>
    </cfRule>
  </conditionalFormatting>
  <conditionalFormatting sqref="T16">
    <cfRule type="cellIs" dxfId="1503" priority="1467" operator="equal">
      <formula>2</formula>
    </cfRule>
    <cfRule type="cellIs" dxfId="1502" priority="1468" operator="equal">
      <formula>1</formula>
    </cfRule>
  </conditionalFormatting>
  <conditionalFormatting sqref="T16">
    <cfRule type="cellIs" dxfId="1501" priority="1465" operator="equal">
      <formula>2</formula>
    </cfRule>
    <cfRule type="cellIs" dxfId="1500" priority="1466" operator="equal">
      <formula>1</formula>
    </cfRule>
  </conditionalFormatting>
  <conditionalFormatting sqref="T17">
    <cfRule type="cellIs" dxfId="1499" priority="1463" operator="equal">
      <formula>2</formula>
    </cfRule>
    <cfRule type="cellIs" dxfId="1498" priority="1464" operator="equal">
      <formula>1</formula>
    </cfRule>
  </conditionalFormatting>
  <conditionalFormatting sqref="T17">
    <cfRule type="cellIs" dxfId="1497" priority="1461" operator="equal">
      <formula>2</formula>
    </cfRule>
    <cfRule type="cellIs" dxfId="1496" priority="1462" operator="equal">
      <formula>1</formula>
    </cfRule>
  </conditionalFormatting>
  <conditionalFormatting sqref="T18">
    <cfRule type="cellIs" dxfId="1495" priority="1459" operator="equal">
      <formula>2</formula>
    </cfRule>
    <cfRule type="cellIs" dxfId="1494" priority="1460" operator="equal">
      <formula>1</formula>
    </cfRule>
  </conditionalFormatting>
  <conditionalFormatting sqref="T18">
    <cfRule type="cellIs" dxfId="1493" priority="1457" operator="equal">
      <formula>2</formula>
    </cfRule>
    <cfRule type="cellIs" dxfId="1492" priority="1458" operator="equal">
      <formula>1</formula>
    </cfRule>
  </conditionalFormatting>
  <conditionalFormatting sqref="T19">
    <cfRule type="cellIs" dxfId="1491" priority="1455" operator="equal">
      <formula>2</formula>
    </cfRule>
    <cfRule type="cellIs" dxfId="1490" priority="1456" operator="equal">
      <formula>1</formula>
    </cfRule>
  </conditionalFormatting>
  <conditionalFormatting sqref="T19">
    <cfRule type="cellIs" dxfId="1489" priority="1453" operator="equal">
      <formula>2</formula>
    </cfRule>
    <cfRule type="cellIs" dxfId="1488" priority="1454" operator="equal">
      <formula>1</formula>
    </cfRule>
  </conditionalFormatting>
  <conditionalFormatting sqref="T20">
    <cfRule type="cellIs" dxfId="1487" priority="1451" operator="equal">
      <formula>2</formula>
    </cfRule>
    <cfRule type="cellIs" dxfId="1486" priority="1452" operator="equal">
      <formula>1</formula>
    </cfRule>
  </conditionalFormatting>
  <conditionalFormatting sqref="T20">
    <cfRule type="cellIs" dxfId="1485" priority="1449" operator="equal">
      <formula>2</formula>
    </cfRule>
    <cfRule type="cellIs" dxfId="1484" priority="1450" operator="equal">
      <formula>1</formula>
    </cfRule>
  </conditionalFormatting>
  <conditionalFormatting sqref="T21">
    <cfRule type="cellIs" dxfId="1483" priority="1447" operator="equal">
      <formula>2</formula>
    </cfRule>
    <cfRule type="cellIs" dxfId="1482" priority="1448" operator="equal">
      <formula>1</formula>
    </cfRule>
  </conditionalFormatting>
  <conditionalFormatting sqref="T21">
    <cfRule type="cellIs" dxfId="1481" priority="1445" operator="equal">
      <formula>2</formula>
    </cfRule>
    <cfRule type="cellIs" dxfId="1480" priority="1446" operator="equal">
      <formula>1</formula>
    </cfRule>
  </conditionalFormatting>
  <conditionalFormatting sqref="T22">
    <cfRule type="cellIs" dxfId="1479" priority="1443" operator="equal">
      <formula>2</formula>
    </cfRule>
    <cfRule type="cellIs" dxfId="1478" priority="1444" operator="equal">
      <formula>1</formula>
    </cfRule>
  </conditionalFormatting>
  <conditionalFormatting sqref="T22">
    <cfRule type="cellIs" dxfId="1477" priority="1441" operator="equal">
      <formula>2</formula>
    </cfRule>
    <cfRule type="cellIs" dxfId="1476" priority="1442" operator="equal">
      <formula>1</formula>
    </cfRule>
  </conditionalFormatting>
  <conditionalFormatting sqref="T87:T97">
    <cfRule type="cellIs" dxfId="1475" priority="1439" operator="equal">
      <formula>2</formula>
    </cfRule>
    <cfRule type="cellIs" dxfId="1474" priority="1440" operator="equal">
      <formula>1</formula>
    </cfRule>
  </conditionalFormatting>
  <conditionalFormatting sqref="T86:T90">
    <cfRule type="cellIs" dxfId="1473" priority="1437" operator="equal">
      <formula>2</formula>
    </cfRule>
    <cfRule type="cellIs" dxfId="1472" priority="1438" operator="equal">
      <formula>1</formula>
    </cfRule>
  </conditionalFormatting>
  <conditionalFormatting sqref="T89:T90">
    <cfRule type="cellIs" dxfId="1471" priority="1435" operator="equal">
      <formula>2</formula>
    </cfRule>
    <cfRule type="cellIs" dxfId="1470" priority="1436" operator="equal">
      <formula>1</formula>
    </cfRule>
  </conditionalFormatting>
  <conditionalFormatting sqref="T88">
    <cfRule type="cellIs" dxfId="1469" priority="1433" operator="equal">
      <formula>2</formula>
    </cfRule>
    <cfRule type="cellIs" dxfId="1468" priority="1434" operator="equal">
      <formula>1</formula>
    </cfRule>
  </conditionalFormatting>
  <conditionalFormatting sqref="T91">
    <cfRule type="cellIs" dxfId="1467" priority="1431" operator="equal">
      <formula>2</formula>
    </cfRule>
    <cfRule type="cellIs" dxfId="1466" priority="1432" operator="equal">
      <formula>1</formula>
    </cfRule>
  </conditionalFormatting>
  <conditionalFormatting sqref="T91">
    <cfRule type="cellIs" dxfId="1465" priority="1429" operator="equal">
      <formula>2</formula>
    </cfRule>
    <cfRule type="cellIs" dxfId="1464" priority="1430" operator="equal">
      <formula>1</formula>
    </cfRule>
  </conditionalFormatting>
  <conditionalFormatting sqref="T92">
    <cfRule type="cellIs" dxfId="1463" priority="1427" operator="equal">
      <formula>2</formula>
    </cfRule>
    <cfRule type="cellIs" dxfId="1462" priority="1428" operator="equal">
      <formula>1</formula>
    </cfRule>
  </conditionalFormatting>
  <conditionalFormatting sqref="T92">
    <cfRule type="cellIs" dxfId="1461" priority="1425" operator="equal">
      <formula>2</formula>
    </cfRule>
    <cfRule type="cellIs" dxfId="1460" priority="1426" operator="equal">
      <formula>1</formula>
    </cfRule>
  </conditionalFormatting>
  <conditionalFormatting sqref="T93">
    <cfRule type="cellIs" dxfId="1459" priority="1423" operator="equal">
      <formula>2</formula>
    </cfRule>
    <cfRule type="cellIs" dxfId="1458" priority="1424" operator="equal">
      <formula>1</formula>
    </cfRule>
  </conditionalFormatting>
  <conditionalFormatting sqref="T93">
    <cfRule type="cellIs" dxfId="1457" priority="1421" operator="equal">
      <formula>2</formula>
    </cfRule>
    <cfRule type="cellIs" dxfId="1456" priority="1422" operator="equal">
      <formula>1</formula>
    </cfRule>
  </conditionalFormatting>
  <conditionalFormatting sqref="T94">
    <cfRule type="cellIs" dxfId="1455" priority="1419" operator="equal">
      <formula>2</formula>
    </cfRule>
    <cfRule type="cellIs" dxfId="1454" priority="1420" operator="equal">
      <formula>1</formula>
    </cfRule>
  </conditionalFormatting>
  <conditionalFormatting sqref="T94">
    <cfRule type="cellIs" dxfId="1453" priority="1417" operator="equal">
      <formula>2</formula>
    </cfRule>
    <cfRule type="cellIs" dxfId="1452" priority="1418" operator="equal">
      <formula>1</formula>
    </cfRule>
  </conditionalFormatting>
  <conditionalFormatting sqref="T95">
    <cfRule type="cellIs" dxfId="1451" priority="1415" operator="equal">
      <formula>2</formula>
    </cfRule>
    <cfRule type="cellIs" dxfId="1450" priority="1416" operator="equal">
      <formula>1</formula>
    </cfRule>
  </conditionalFormatting>
  <conditionalFormatting sqref="T95">
    <cfRule type="cellIs" dxfId="1449" priority="1413" operator="equal">
      <formula>2</formula>
    </cfRule>
    <cfRule type="cellIs" dxfId="1448" priority="1414" operator="equal">
      <formula>1</formula>
    </cfRule>
  </conditionalFormatting>
  <conditionalFormatting sqref="T96">
    <cfRule type="cellIs" dxfId="1447" priority="1411" operator="equal">
      <formula>2</formula>
    </cfRule>
    <cfRule type="cellIs" dxfId="1446" priority="1412" operator="equal">
      <formula>1</formula>
    </cfRule>
  </conditionalFormatting>
  <conditionalFormatting sqref="T96">
    <cfRule type="cellIs" dxfId="1445" priority="1409" operator="equal">
      <formula>2</formula>
    </cfRule>
    <cfRule type="cellIs" dxfId="1444" priority="1410" operator="equal">
      <formula>1</formula>
    </cfRule>
  </conditionalFormatting>
  <conditionalFormatting sqref="T97">
    <cfRule type="cellIs" dxfId="1443" priority="1407" operator="equal">
      <formula>2</formula>
    </cfRule>
    <cfRule type="cellIs" dxfId="1442" priority="1408" operator="equal">
      <formula>1</formula>
    </cfRule>
  </conditionalFormatting>
  <conditionalFormatting sqref="T97">
    <cfRule type="cellIs" dxfId="1441" priority="1405" operator="equal">
      <formula>2</formula>
    </cfRule>
    <cfRule type="cellIs" dxfId="1440" priority="1406" operator="equal">
      <formula>1</formula>
    </cfRule>
  </conditionalFormatting>
  <conditionalFormatting sqref="T87:T97">
    <cfRule type="cellIs" dxfId="1439" priority="1403" operator="equal">
      <formula>2</formula>
    </cfRule>
    <cfRule type="cellIs" dxfId="1438" priority="1404" operator="equal">
      <formula>1</formula>
    </cfRule>
  </conditionalFormatting>
  <conditionalFormatting sqref="T86:T90">
    <cfRule type="cellIs" dxfId="1437" priority="1401" operator="equal">
      <formula>2</formula>
    </cfRule>
    <cfRule type="cellIs" dxfId="1436" priority="1402" operator="equal">
      <formula>1</formula>
    </cfRule>
  </conditionalFormatting>
  <conditionalFormatting sqref="T89:T90">
    <cfRule type="cellIs" dxfId="1435" priority="1399" operator="equal">
      <formula>2</formula>
    </cfRule>
    <cfRule type="cellIs" dxfId="1434" priority="1400" operator="equal">
      <formula>1</formula>
    </cfRule>
  </conditionalFormatting>
  <conditionalFormatting sqref="T88">
    <cfRule type="cellIs" dxfId="1433" priority="1397" operator="equal">
      <formula>2</formula>
    </cfRule>
    <cfRule type="cellIs" dxfId="1432" priority="1398" operator="equal">
      <formula>1</formula>
    </cfRule>
  </conditionalFormatting>
  <conditionalFormatting sqref="T91">
    <cfRule type="cellIs" dxfId="1431" priority="1395" operator="equal">
      <formula>2</formula>
    </cfRule>
    <cfRule type="cellIs" dxfId="1430" priority="1396" operator="equal">
      <formula>1</formula>
    </cfRule>
  </conditionalFormatting>
  <conditionalFormatting sqref="T91">
    <cfRule type="cellIs" dxfId="1429" priority="1393" operator="equal">
      <formula>2</formula>
    </cfRule>
    <cfRule type="cellIs" dxfId="1428" priority="1394" operator="equal">
      <formula>1</formula>
    </cfRule>
  </conditionalFormatting>
  <conditionalFormatting sqref="T92">
    <cfRule type="cellIs" dxfId="1427" priority="1391" operator="equal">
      <formula>2</formula>
    </cfRule>
    <cfRule type="cellIs" dxfId="1426" priority="1392" operator="equal">
      <formula>1</formula>
    </cfRule>
  </conditionalFormatting>
  <conditionalFormatting sqref="T92">
    <cfRule type="cellIs" dxfId="1425" priority="1389" operator="equal">
      <formula>2</formula>
    </cfRule>
    <cfRule type="cellIs" dxfId="1424" priority="1390" operator="equal">
      <formula>1</formula>
    </cfRule>
  </conditionalFormatting>
  <conditionalFormatting sqref="T93">
    <cfRule type="cellIs" dxfId="1423" priority="1387" operator="equal">
      <formula>2</formula>
    </cfRule>
    <cfRule type="cellIs" dxfId="1422" priority="1388" operator="equal">
      <formula>1</formula>
    </cfRule>
  </conditionalFormatting>
  <conditionalFormatting sqref="T93">
    <cfRule type="cellIs" dxfId="1421" priority="1385" operator="equal">
      <formula>2</formula>
    </cfRule>
    <cfRule type="cellIs" dxfId="1420" priority="1386" operator="equal">
      <formula>1</formula>
    </cfRule>
  </conditionalFormatting>
  <conditionalFormatting sqref="T94">
    <cfRule type="cellIs" dxfId="1419" priority="1383" operator="equal">
      <formula>2</formula>
    </cfRule>
    <cfRule type="cellIs" dxfId="1418" priority="1384" operator="equal">
      <formula>1</formula>
    </cfRule>
  </conditionalFormatting>
  <conditionalFormatting sqref="T94">
    <cfRule type="cellIs" dxfId="1417" priority="1381" operator="equal">
      <formula>2</formula>
    </cfRule>
    <cfRule type="cellIs" dxfId="1416" priority="1382" operator="equal">
      <formula>1</formula>
    </cfRule>
  </conditionalFormatting>
  <conditionalFormatting sqref="T95">
    <cfRule type="cellIs" dxfId="1415" priority="1379" operator="equal">
      <formula>2</formula>
    </cfRule>
    <cfRule type="cellIs" dxfId="1414" priority="1380" operator="equal">
      <formula>1</formula>
    </cfRule>
  </conditionalFormatting>
  <conditionalFormatting sqref="T95">
    <cfRule type="cellIs" dxfId="1413" priority="1377" operator="equal">
      <formula>2</formula>
    </cfRule>
    <cfRule type="cellIs" dxfId="1412" priority="1378" operator="equal">
      <formula>1</formula>
    </cfRule>
  </conditionalFormatting>
  <conditionalFormatting sqref="T96">
    <cfRule type="cellIs" dxfId="1411" priority="1375" operator="equal">
      <formula>2</formula>
    </cfRule>
    <cfRule type="cellIs" dxfId="1410" priority="1376" operator="equal">
      <formula>1</formula>
    </cfRule>
  </conditionalFormatting>
  <conditionalFormatting sqref="T96">
    <cfRule type="cellIs" dxfId="1409" priority="1373" operator="equal">
      <formula>2</formula>
    </cfRule>
    <cfRule type="cellIs" dxfId="1408" priority="1374" operator="equal">
      <formula>1</formula>
    </cfRule>
  </conditionalFormatting>
  <conditionalFormatting sqref="T97">
    <cfRule type="cellIs" dxfId="1407" priority="1371" operator="equal">
      <formula>2</formula>
    </cfRule>
    <cfRule type="cellIs" dxfId="1406" priority="1372" operator="equal">
      <formula>1</formula>
    </cfRule>
  </conditionalFormatting>
  <conditionalFormatting sqref="T97">
    <cfRule type="cellIs" dxfId="1405" priority="1369" operator="equal">
      <formula>2</formula>
    </cfRule>
    <cfRule type="cellIs" dxfId="1404" priority="1370" operator="equal">
      <formula>1</formula>
    </cfRule>
  </conditionalFormatting>
  <conditionalFormatting sqref="T99:T109">
    <cfRule type="cellIs" dxfId="1403" priority="1367" operator="equal">
      <formula>2</formula>
    </cfRule>
    <cfRule type="cellIs" dxfId="1402" priority="1368" operator="equal">
      <formula>1</formula>
    </cfRule>
  </conditionalFormatting>
  <conditionalFormatting sqref="T98:T102">
    <cfRule type="cellIs" dxfId="1401" priority="1365" operator="equal">
      <formula>2</formula>
    </cfRule>
    <cfRule type="cellIs" dxfId="1400" priority="1366" operator="equal">
      <formula>1</formula>
    </cfRule>
  </conditionalFormatting>
  <conditionalFormatting sqref="T101:T102">
    <cfRule type="cellIs" dxfId="1399" priority="1363" operator="equal">
      <formula>2</formula>
    </cfRule>
    <cfRule type="cellIs" dxfId="1398" priority="1364" operator="equal">
      <formula>1</formula>
    </cfRule>
  </conditionalFormatting>
  <conditionalFormatting sqref="T100">
    <cfRule type="cellIs" dxfId="1397" priority="1361" operator="equal">
      <formula>2</formula>
    </cfRule>
    <cfRule type="cellIs" dxfId="1396" priority="1362" operator="equal">
      <formula>1</formula>
    </cfRule>
  </conditionalFormatting>
  <conditionalFormatting sqref="T103">
    <cfRule type="cellIs" dxfId="1395" priority="1359" operator="equal">
      <formula>2</formula>
    </cfRule>
    <cfRule type="cellIs" dxfId="1394" priority="1360" operator="equal">
      <formula>1</formula>
    </cfRule>
  </conditionalFormatting>
  <conditionalFormatting sqref="T103">
    <cfRule type="cellIs" dxfId="1393" priority="1357" operator="equal">
      <formula>2</formula>
    </cfRule>
    <cfRule type="cellIs" dxfId="1392" priority="1358" operator="equal">
      <formula>1</formula>
    </cfRule>
  </conditionalFormatting>
  <conditionalFormatting sqref="T104">
    <cfRule type="cellIs" dxfId="1391" priority="1355" operator="equal">
      <formula>2</formula>
    </cfRule>
    <cfRule type="cellIs" dxfId="1390" priority="1356" operator="equal">
      <formula>1</formula>
    </cfRule>
  </conditionalFormatting>
  <conditionalFormatting sqref="T104">
    <cfRule type="cellIs" dxfId="1389" priority="1353" operator="equal">
      <formula>2</formula>
    </cfRule>
    <cfRule type="cellIs" dxfId="1388" priority="1354" operator="equal">
      <formula>1</formula>
    </cfRule>
  </conditionalFormatting>
  <conditionalFormatting sqref="T105">
    <cfRule type="cellIs" dxfId="1387" priority="1351" operator="equal">
      <formula>2</formula>
    </cfRule>
    <cfRule type="cellIs" dxfId="1386" priority="1352" operator="equal">
      <formula>1</formula>
    </cfRule>
  </conditionalFormatting>
  <conditionalFormatting sqref="T105">
    <cfRule type="cellIs" dxfId="1385" priority="1349" operator="equal">
      <formula>2</formula>
    </cfRule>
    <cfRule type="cellIs" dxfId="1384" priority="1350" operator="equal">
      <formula>1</formula>
    </cfRule>
  </conditionalFormatting>
  <conditionalFormatting sqref="T106">
    <cfRule type="cellIs" dxfId="1383" priority="1347" operator="equal">
      <formula>2</formula>
    </cfRule>
    <cfRule type="cellIs" dxfId="1382" priority="1348" operator="equal">
      <formula>1</formula>
    </cfRule>
  </conditionalFormatting>
  <conditionalFormatting sqref="T106">
    <cfRule type="cellIs" dxfId="1381" priority="1345" operator="equal">
      <formula>2</formula>
    </cfRule>
    <cfRule type="cellIs" dxfId="1380" priority="1346" operator="equal">
      <formula>1</formula>
    </cfRule>
  </conditionalFormatting>
  <conditionalFormatting sqref="T107">
    <cfRule type="cellIs" dxfId="1379" priority="1343" operator="equal">
      <formula>2</formula>
    </cfRule>
    <cfRule type="cellIs" dxfId="1378" priority="1344" operator="equal">
      <formula>1</formula>
    </cfRule>
  </conditionalFormatting>
  <conditionalFormatting sqref="T107">
    <cfRule type="cellIs" dxfId="1377" priority="1341" operator="equal">
      <formula>2</formula>
    </cfRule>
    <cfRule type="cellIs" dxfId="1376" priority="1342" operator="equal">
      <formula>1</formula>
    </cfRule>
  </conditionalFormatting>
  <conditionalFormatting sqref="T108">
    <cfRule type="cellIs" dxfId="1375" priority="1339" operator="equal">
      <formula>2</formula>
    </cfRule>
    <cfRule type="cellIs" dxfId="1374" priority="1340" operator="equal">
      <formula>1</formula>
    </cfRule>
  </conditionalFormatting>
  <conditionalFormatting sqref="T108">
    <cfRule type="cellIs" dxfId="1373" priority="1337" operator="equal">
      <formula>2</formula>
    </cfRule>
    <cfRule type="cellIs" dxfId="1372" priority="1338" operator="equal">
      <formula>1</formula>
    </cfRule>
  </conditionalFormatting>
  <conditionalFormatting sqref="T109">
    <cfRule type="cellIs" dxfId="1371" priority="1335" operator="equal">
      <formula>2</formula>
    </cfRule>
    <cfRule type="cellIs" dxfId="1370" priority="1336" operator="equal">
      <formula>1</formula>
    </cfRule>
  </conditionalFormatting>
  <conditionalFormatting sqref="T109">
    <cfRule type="cellIs" dxfId="1369" priority="1333" operator="equal">
      <formula>2</formula>
    </cfRule>
    <cfRule type="cellIs" dxfId="1368" priority="1334" operator="equal">
      <formula>1</formula>
    </cfRule>
  </conditionalFormatting>
  <conditionalFormatting sqref="T99:T109">
    <cfRule type="cellIs" dxfId="1367" priority="1331" operator="equal">
      <formula>2</formula>
    </cfRule>
    <cfRule type="cellIs" dxfId="1366" priority="1332" operator="equal">
      <formula>1</formula>
    </cfRule>
  </conditionalFormatting>
  <conditionalFormatting sqref="T98:T102">
    <cfRule type="cellIs" dxfId="1365" priority="1329" operator="equal">
      <formula>2</formula>
    </cfRule>
    <cfRule type="cellIs" dxfId="1364" priority="1330" operator="equal">
      <formula>1</formula>
    </cfRule>
  </conditionalFormatting>
  <conditionalFormatting sqref="T101:T102">
    <cfRule type="cellIs" dxfId="1363" priority="1327" operator="equal">
      <formula>2</formula>
    </cfRule>
    <cfRule type="cellIs" dxfId="1362" priority="1328" operator="equal">
      <formula>1</formula>
    </cfRule>
  </conditionalFormatting>
  <conditionalFormatting sqref="T100">
    <cfRule type="cellIs" dxfId="1361" priority="1325" operator="equal">
      <formula>2</formula>
    </cfRule>
    <cfRule type="cellIs" dxfId="1360" priority="1326" operator="equal">
      <formula>1</formula>
    </cfRule>
  </conditionalFormatting>
  <conditionalFormatting sqref="T103">
    <cfRule type="cellIs" dxfId="1359" priority="1323" operator="equal">
      <formula>2</formula>
    </cfRule>
    <cfRule type="cellIs" dxfId="1358" priority="1324" operator="equal">
      <formula>1</formula>
    </cfRule>
  </conditionalFormatting>
  <conditionalFormatting sqref="T103">
    <cfRule type="cellIs" dxfId="1357" priority="1321" operator="equal">
      <formula>2</formula>
    </cfRule>
    <cfRule type="cellIs" dxfId="1356" priority="1322" operator="equal">
      <formula>1</formula>
    </cfRule>
  </conditionalFormatting>
  <conditionalFormatting sqref="T104">
    <cfRule type="cellIs" dxfId="1355" priority="1319" operator="equal">
      <formula>2</formula>
    </cfRule>
    <cfRule type="cellIs" dxfId="1354" priority="1320" operator="equal">
      <formula>1</formula>
    </cfRule>
  </conditionalFormatting>
  <conditionalFormatting sqref="T104">
    <cfRule type="cellIs" dxfId="1353" priority="1317" operator="equal">
      <formula>2</formula>
    </cfRule>
    <cfRule type="cellIs" dxfId="1352" priority="1318" operator="equal">
      <formula>1</formula>
    </cfRule>
  </conditionalFormatting>
  <conditionalFormatting sqref="T105">
    <cfRule type="cellIs" dxfId="1351" priority="1315" operator="equal">
      <formula>2</formula>
    </cfRule>
    <cfRule type="cellIs" dxfId="1350" priority="1316" operator="equal">
      <formula>1</formula>
    </cfRule>
  </conditionalFormatting>
  <conditionalFormatting sqref="T105">
    <cfRule type="cellIs" dxfId="1349" priority="1313" operator="equal">
      <formula>2</formula>
    </cfRule>
    <cfRule type="cellIs" dxfId="1348" priority="1314" operator="equal">
      <formula>1</formula>
    </cfRule>
  </conditionalFormatting>
  <conditionalFormatting sqref="T106">
    <cfRule type="cellIs" dxfId="1347" priority="1311" operator="equal">
      <formula>2</formula>
    </cfRule>
    <cfRule type="cellIs" dxfId="1346" priority="1312" operator="equal">
      <formula>1</formula>
    </cfRule>
  </conditionalFormatting>
  <conditionalFormatting sqref="T106">
    <cfRule type="cellIs" dxfId="1345" priority="1309" operator="equal">
      <formula>2</formula>
    </cfRule>
    <cfRule type="cellIs" dxfId="1344" priority="1310" operator="equal">
      <formula>1</formula>
    </cfRule>
  </conditionalFormatting>
  <conditionalFormatting sqref="T107">
    <cfRule type="cellIs" dxfId="1343" priority="1307" operator="equal">
      <formula>2</formula>
    </cfRule>
    <cfRule type="cellIs" dxfId="1342" priority="1308" operator="equal">
      <formula>1</formula>
    </cfRule>
  </conditionalFormatting>
  <conditionalFormatting sqref="T107">
    <cfRule type="cellIs" dxfId="1341" priority="1305" operator="equal">
      <formula>2</formula>
    </cfRule>
    <cfRule type="cellIs" dxfId="1340" priority="1306" operator="equal">
      <formula>1</formula>
    </cfRule>
  </conditionalFormatting>
  <conditionalFormatting sqref="T108">
    <cfRule type="cellIs" dxfId="1339" priority="1303" operator="equal">
      <formula>2</formula>
    </cfRule>
    <cfRule type="cellIs" dxfId="1338" priority="1304" operator="equal">
      <formula>1</formula>
    </cfRule>
  </conditionalFormatting>
  <conditionalFormatting sqref="T108">
    <cfRule type="cellIs" dxfId="1337" priority="1301" operator="equal">
      <formula>2</formula>
    </cfRule>
    <cfRule type="cellIs" dxfId="1336" priority="1302" operator="equal">
      <formula>1</formula>
    </cfRule>
  </conditionalFormatting>
  <conditionalFormatting sqref="T109">
    <cfRule type="cellIs" dxfId="1335" priority="1299" operator="equal">
      <formula>2</formula>
    </cfRule>
    <cfRule type="cellIs" dxfId="1334" priority="1300" operator="equal">
      <formula>1</formula>
    </cfRule>
  </conditionalFormatting>
  <conditionalFormatting sqref="T109">
    <cfRule type="cellIs" dxfId="1333" priority="1297" operator="equal">
      <formula>2</formula>
    </cfRule>
    <cfRule type="cellIs" dxfId="1332" priority="1298" operator="equal">
      <formula>1</formula>
    </cfRule>
  </conditionalFormatting>
  <conditionalFormatting sqref="T112:T122">
    <cfRule type="cellIs" dxfId="1331" priority="1295" operator="equal">
      <formula>2</formula>
    </cfRule>
    <cfRule type="cellIs" dxfId="1330" priority="1296" operator="equal">
      <formula>1</formula>
    </cfRule>
  </conditionalFormatting>
  <conditionalFormatting sqref="T111:T115">
    <cfRule type="cellIs" dxfId="1329" priority="1293" operator="equal">
      <formula>2</formula>
    </cfRule>
    <cfRule type="cellIs" dxfId="1328" priority="1294" operator="equal">
      <formula>1</formula>
    </cfRule>
  </conditionalFormatting>
  <conditionalFormatting sqref="T114:T115">
    <cfRule type="cellIs" dxfId="1327" priority="1291" operator="equal">
      <formula>2</formula>
    </cfRule>
    <cfRule type="cellIs" dxfId="1326" priority="1292" operator="equal">
      <formula>1</formula>
    </cfRule>
  </conditionalFormatting>
  <conditionalFormatting sqref="T113">
    <cfRule type="cellIs" dxfId="1325" priority="1289" operator="equal">
      <formula>2</formula>
    </cfRule>
    <cfRule type="cellIs" dxfId="1324" priority="1290" operator="equal">
      <formula>1</formula>
    </cfRule>
  </conditionalFormatting>
  <conditionalFormatting sqref="T116">
    <cfRule type="cellIs" dxfId="1323" priority="1287" operator="equal">
      <formula>2</formula>
    </cfRule>
    <cfRule type="cellIs" dxfId="1322" priority="1288" operator="equal">
      <formula>1</formula>
    </cfRule>
  </conditionalFormatting>
  <conditionalFormatting sqref="T116">
    <cfRule type="cellIs" dxfId="1321" priority="1285" operator="equal">
      <formula>2</formula>
    </cfRule>
    <cfRule type="cellIs" dxfId="1320" priority="1286" operator="equal">
      <formula>1</formula>
    </cfRule>
  </conditionalFormatting>
  <conditionalFormatting sqref="T117">
    <cfRule type="cellIs" dxfId="1319" priority="1283" operator="equal">
      <formula>2</formula>
    </cfRule>
    <cfRule type="cellIs" dxfId="1318" priority="1284" operator="equal">
      <formula>1</formula>
    </cfRule>
  </conditionalFormatting>
  <conditionalFormatting sqref="T117">
    <cfRule type="cellIs" dxfId="1317" priority="1281" operator="equal">
      <formula>2</formula>
    </cfRule>
    <cfRule type="cellIs" dxfId="1316" priority="1282" operator="equal">
      <formula>1</formula>
    </cfRule>
  </conditionalFormatting>
  <conditionalFormatting sqref="T118">
    <cfRule type="cellIs" dxfId="1315" priority="1279" operator="equal">
      <formula>2</formula>
    </cfRule>
    <cfRule type="cellIs" dxfId="1314" priority="1280" operator="equal">
      <formula>1</formula>
    </cfRule>
  </conditionalFormatting>
  <conditionalFormatting sqref="T118">
    <cfRule type="cellIs" dxfId="1313" priority="1277" operator="equal">
      <formula>2</formula>
    </cfRule>
    <cfRule type="cellIs" dxfId="1312" priority="1278" operator="equal">
      <formula>1</formula>
    </cfRule>
  </conditionalFormatting>
  <conditionalFormatting sqref="T119">
    <cfRule type="cellIs" dxfId="1311" priority="1275" operator="equal">
      <formula>2</formula>
    </cfRule>
    <cfRule type="cellIs" dxfId="1310" priority="1276" operator="equal">
      <formula>1</formula>
    </cfRule>
  </conditionalFormatting>
  <conditionalFormatting sqref="T119">
    <cfRule type="cellIs" dxfId="1309" priority="1273" operator="equal">
      <formula>2</formula>
    </cfRule>
    <cfRule type="cellIs" dxfId="1308" priority="1274" operator="equal">
      <formula>1</formula>
    </cfRule>
  </conditionalFormatting>
  <conditionalFormatting sqref="T120">
    <cfRule type="cellIs" dxfId="1307" priority="1271" operator="equal">
      <formula>2</formula>
    </cfRule>
    <cfRule type="cellIs" dxfId="1306" priority="1272" operator="equal">
      <formula>1</formula>
    </cfRule>
  </conditionalFormatting>
  <conditionalFormatting sqref="T120">
    <cfRule type="cellIs" dxfId="1305" priority="1269" operator="equal">
      <formula>2</formula>
    </cfRule>
    <cfRule type="cellIs" dxfId="1304" priority="1270" operator="equal">
      <formula>1</formula>
    </cfRule>
  </conditionalFormatting>
  <conditionalFormatting sqref="T121">
    <cfRule type="cellIs" dxfId="1303" priority="1267" operator="equal">
      <formula>2</formula>
    </cfRule>
    <cfRule type="cellIs" dxfId="1302" priority="1268" operator="equal">
      <formula>1</formula>
    </cfRule>
  </conditionalFormatting>
  <conditionalFormatting sqref="T121">
    <cfRule type="cellIs" dxfId="1301" priority="1265" operator="equal">
      <formula>2</formula>
    </cfRule>
    <cfRule type="cellIs" dxfId="1300" priority="1266" operator="equal">
      <formula>1</formula>
    </cfRule>
  </conditionalFormatting>
  <conditionalFormatting sqref="T122">
    <cfRule type="cellIs" dxfId="1299" priority="1263" operator="equal">
      <formula>2</formula>
    </cfRule>
    <cfRule type="cellIs" dxfId="1298" priority="1264" operator="equal">
      <formula>1</formula>
    </cfRule>
  </conditionalFormatting>
  <conditionalFormatting sqref="T122">
    <cfRule type="cellIs" dxfId="1297" priority="1261" operator="equal">
      <formula>2</formula>
    </cfRule>
    <cfRule type="cellIs" dxfId="1296" priority="1262" operator="equal">
      <formula>1</formula>
    </cfRule>
  </conditionalFormatting>
  <conditionalFormatting sqref="T112:T122">
    <cfRule type="cellIs" dxfId="1295" priority="1259" operator="equal">
      <formula>2</formula>
    </cfRule>
    <cfRule type="cellIs" dxfId="1294" priority="1260" operator="equal">
      <formula>1</formula>
    </cfRule>
  </conditionalFormatting>
  <conditionalFormatting sqref="T111:T115">
    <cfRule type="cellIs" dxfId="1293" priority="1257" operator="equal">
      <formula>2</formula>
    </cfRule>
    <cfRule type="cellIs" dxfId="1292" priority="1258" operator="equal">
      <formula>1</formula>
    </cfRule>
  </conditionalFormatting>
  <conditionalFormatting sqref="T114:T115">
    <cfRule type="cellIs" dxfId="1291" priority="1255" operator="equal">
      <formula>2</formula>
    </cfRule>
    <cfRule type="cellIs" dxfId="1290" priority="1256" operator="equal">
      <formula>1</formula>
    </cfRule>
  </conditionalFormatting>
  <conditionalFormatting sqref="T113">
    <cfRule type="cellIs" dxfId="1289" priority="1253" operator="equal">
      <formula>2</formula>
    </cfRule>
    <cfRule type="cellIs" dxfId="1288" priority="1254" operator="equal">
      <formula>1</formula>
    </cfRule>
  </conditionalFormatting>
  <conditionalFormatting sqref="T116">
    <cfRule type="cellIs" dxfId="1287" priority="1251" operator="equal">
      <formula>2</formula>
    </cfRule>
    <cfRule type="cellIs" dxfId="1286" priority="1252" operator="equal">
      <formula>1</formula>
    </cfRule>
  </conditionalFormatting>
  <conditionalFormatting sqref="T116">
    <cfRule type="cellIs" dxfId="1285" priority="1249" operator="equal">
      <formula>2</formula>
    </cfRule>
    <cfRule type="cellIs" dxfId="1284" priority="1250" operator="equal">
      <formula>1</formula>
    </cfRule>
  </conditionalFormatting>
  <conditionalFormatting sqref="T117">
    <cfRule type="cellIs" dxfId="1283" priority="1247" operator="equal">
      <formula>2</formula>
    </cfRule>
    <cfRule type="cellIs" dxfId="1282" priority="1248" operator="equal">
      <formula>1</formula>
    </cfRule>
  </conditionalFormatting>
  <conditionalFormatting sqref="T117">
    <cfRule type="cellIs" dxfId="1281" priority="1245" operator="equal">
      <formula>2</formula>
    </cfRule>
    <cfRule type="cellIs" dxfId="1280" priority="1246" operator="equal">
      <formula>1</formula>
    </cfRule>
  </conditionalFormatting>
  <conditionalFormatting sqref="T118">
    <cfRule type="cellIs" dxfId="1279" priority="1243" operator="equal">
      <formula>2</formula>
    </cfRule>
    <cfRule type="cellIs" dxfId="1278" priority="1244" operator="equal">
      <formula>1</formula>
    </cfRule>
  </conditionalFormatting>
  <conditionalFormatting sqref="T118">
    <cfRule type="cellIs" dxfId="1277" priority="1241" operator="equal">
      <formula>2</formula>
    </cfRule>
    <cfRule type="cellIs" dxfId="1276" priority="1242" operator="equal">
      <formula>1</formula>
    </cfRule>
  </conditionalFormatting>
  <conditionalFormatting sqref="T119">
    <cfRule type="cellIs" dxfId="1275" priority="1239" operator="equal">
      <formula>2</formula>
    </cfRule>
    <cfRule type="cellIs" dxfId="1274" priority="1240" operator="equal">
      <formula>1</formula>
    </cfRule>
  </conditionalFormatting>
  <conditionalFormatting sqref="T119">
    <cfRule type="cellIs" dxfId="1273" priority="1237" operator="equal">
      <formula>2</formula>
    </cfRule>
    <cfRule type="cellIs" dxfId="1272" priority="1238" operator="equal">
      <formula>1</formula>
    </cfRule>
  </conditionalFormatting>
  <conditionalFormatting sqref="T120">
    <cfRule type="cellIs" dxfId="1271" priority="1235" operator="equal">
      <formula>2</formula>
    </cfRule>
    <cfRule type="cellIs" dxfId="1270" priority="1236" operator="equal">
      <formula>1</formula>
    </cfRule>
  </conditionalFormatting>
  <conditionalFormatting sqref="T120">
    <cfRule type="cellIs" dxfId="1269" priority="1233" operator="equal">
      <formula>2</formula>
    </cfRule>
    <cfRule type="cellIs" dxfId="1268" priority="1234" operator="equal">
      <formula>1</formula>
    </cfRule>
  </conditionalFormatting>
  <conditionalFormatting sqref="T121">
    <cfRule type="cellIs" dxfId="1267" priority="1231" operator="equal">
      <formula>2</formula>
    </cfRule>
    <cfRule type="cellIs" dxfId="1266" priority="1232" operator="equal">
      <formula>1</formula>
    </cfRule>
  </conditionalFormatting>
  <conditionalFormatting sqref="T121">
    <cfRule type="cellIs" dxfId="1265" priority="1229" operator="equal">
      <formula>2</formula>
    </cfRule>
    <cfRule type="cellIs" dxfId="1264" priority="1230" operator="equal">
      <formula>1</formula>
    </cfRule>
  </conditionalFormatting>
  <conditionalFormatting sqref="T122">
    <cfRule type="cellIs" dxfId="1263" priority="1227" operator="equal">
      <formula>2</formula>
    </cfRule>
    <cfRule type="cellIs" dxfId="1262" priority="1228" operator="equal">
      <formula>1</formula>
    </cfRule>
  </conditionalFormatting>
  <conditionalFormatting sqref="T122">
    <cfRule type="cellIs" dxfId="1261" priority="1225" operator="equal">
      <formula>2</formula>
    </cfRule>
    <cfRule type="cellIs" dxfId="1260" priority="1226" operator="equal">
      <formula>1</formula>
    </cfRule>
  </conditionalFormatting>
  <conditionalFormatting sqref="T124:T134">
    <cfRule type="cellIs" dxfId="1259" priority="1223" operator="equal">
      <formula>2</formula>
    </cfRule>
    <cfRule type="cellIs" dxfId="1258" priority="1224" operator="equal">
      <formula>1</formula>
    </cfRule>
  </conditionalFormatting>
  <conditionalFormatting sqref="T123:T127">
    <cfRule type="cellIs" dxfId="1257" priority="1221" operator="equal">
      <formula>2</formula>
    </cfRule>
    <cfRule type="cellIs" dxfId="1256" priority="1222" operator="equal">
      <formula>1</formula>
    </cfRule>
  </conditionalFormatting>
  <conditionalFormatting sqref="T126:T127">
    <cfRule type="cellIs" dxfId="1255" priority="1219" operator="equal">
      <formula>2</formula>
    </cfRule>
    <cfRule type="cellIs" dxfId="1254" priority="1220" operator="equal">
      <formula>1</formula>
    </cfRule>
  </conditionalFormatting>
  <conditionalFormatting sqref="T125">
    <cfRule type="cellIs" dxfId="1253" priority="1217" operator="equal">
      <formula>2</formula>
    </cfRule>
    <cfRule type="cellIs" dxfId="1252" priority="1218" operator="equal">
      <formula>1</formula>
    </cfRule>
  </conditionalFormatting>
  <conditionalFormatting sqref="T128">
    <cfRule type="cellIs" dxfId="1251" priority="1215" operator="equal">
      <formula>2</formula>
    </cfRule>
    <cfRule type="cellIs" dxfId="1250" priority="1216" operator="equal">
      <formula>1</formula>
    </cfRule>
  </conditionalFormatting>
  <conditionalFormatting sqref="T128">
    <cfRule type="cellIs" dxfId="1249" priority="1213" operator="equal">
      <formula>2</formula>
    </cfRule>
    <cfRule type="cellIs" dxfId="1248" priority="1214" operator="equal">
      <formula>1</formula>
    </cfRule>
  </conditionalFormatting>
  <conditionalFormatting sqref="T129">
    <cfRule type="cellIs" dxfId="1247" priority="1211" operator="equal">
      <formula>2</formula>
    </cfRule>
    <cfRule type="cellIs" dxfId="1246" priority="1212" operator="equal">
      <formula>1</formula>
    </cfRule>
  </conditionalFormatting>
  <conditionalFormatting sqref="T129">
    <cfRule type="cellIs" dxfId="1245" priority="1209" operator="equal">
      <formula>2</formula>
    </cfRule>
    <cfRule type="cellIs" dxfId="1244" priority="1210" operator="equal">
      <formula>1</formula>
    </cfRule>
  </conditionalFormatting>
  <conditionalFormatting sqref="T130">
    <cfRule type="cellIs" dxfId="1243" priority="1207" operator="equal">
      <formula>2</formula>
    </cfRule>
    <cfRule type="cellIs" dxfId="1242" priority="1208" operator="equal">
      <formula>1</formula>
    </cfRule>
  </conditionalFormatting>
  <conditionalFormatting sqref="T130">
    <cfRule type="cellIs" dxfId="1241" priority="1205" operator="equal">
      <formula>2</formula>
    </cfRule>
    <cfRule type="cellIs" dxfId="1240" priority="1206" operator="equal">
      <formula>1</formula>
    </cfRule>
  </conditionalFormatting>
  <conditionalFormatting sqref="T131">
    <cfRule type="cellIs" dxfId="1239" priority="1203" operator="equal">
      <formula>2</formula>
    </cfRule>
    <cfRule type="cellIs" dxfId="1238" priority="1204" operator="equal">
      <formula>1</formula>
    </cfRule>
  </conditionalFormatting>
  <conditionalFormatting sqref="T131">
    <cfRule type="cellIs" dxfId="1237" priority="1201" operator="equal">
      <formula>2</formula>
    </cfRule>
    <cfRule type="cellIs" dxfId="1236" priority="1202" operator="equal">
      <formula>1</formula>
    </cfRule>
  </conditionalFormatting>
  <conditionalFormatting sqref="T132">
    <cfRule type="cellIs" dxfId="1235" priority="1199" operator="equal">
      <formula>2</formula>
    </cfRule>
    <cfRule type="cellIs" dxfId="1234" priority="1200" operator="equal">
      <formula>1</formula>
    </cfRule>
  </conditionalFormatting>
  <conditionalFormatting sqref="T132">
    <cfRule type="cellIs" dxfId="1233" priority="1197" operator="equal">
      <formula>2</formula>
    </cfRule>
    <cfRule type="cellIs" dxfId="1232" priority="1198" operator="equal">
      <formula>1</formula>
    </cfRule>
  </conditionalFormatting>
  <conditionalFormatting sqref="T133">
    <cfRule type="cellIs" dxfId="1231" priority="1195" operator="equal">
      <formula>2</formula>
    </cfRule>
    <cfRule type="cellIs" dxfId="1230" priority="1196" operator="equal">
      <formula>1</formula>
    </cfRule>
  </conditionalFormatting>
  <conditionalFormatting sqref="T133">
    <cfRule type="cellIs" dxfId="1229" priority="1193" operator="equal">
      <formula>2</formula>
    </cfRule>
    <cfRule type="cellIs" dxfId="1228" priority="1194" operator="equal">
      <formula>1</formula>
    </cfRule>
  </conditionalFormatting>
  <conditionalFormatting sqref="T134">
    <cfRule type="cellIs" dxfId="1227" priority="1191" operator="equal">
      <formula>2</formula>
    </cfRule>
    <cfRule type="cellIs" dxfId="1226" priority="1192" operator="equal">
      <formula>1</formula>
    </cfRule>
  </conditionalFormatting>
  <conditionalFormatting sqref="T134">
    <cfRule type="cellIs" dxfId="1225" priority="1189" operator="equal">
      <formula>2</formula>
    </cfRule>
    <cfRule type="cellIs" dxfId="1224" priority="1190" operator="equal">
      <formula>1</formula>
    </cfRule>
  </conditionalFormatting>
  <conditionalFormatting sqref="T124:T134">
    <cfRule type="cellIs" dxfId="1223" priority="1187" operator="equal">
      <formula>2</formula>
    </cfRule>
    <cfRule type="cellIs" dxfId="1222" priority="1188" operator="equal">
      <formula>1</formula>
    </cfRule>
  </conditionalFormatting>
  <conditionalFormatting sqref="T123:T127">
    <cfRule type="cellIs" dxfId="1221" priority="1185" operator="equal">
      <formula>2</formula>
    </cfRule>
    <cfRule type="cellIs" dxfId="1220" priority="1186" operator="equal">
      <formula>1</formula>
    </cfRule>
  </conditionalFormatting>
  <conditionalFormatting sqref="T126:T127">
    <cfRule type="cellIs" dxfId="1219" priority="1183" operator="equal">
      <formula>2</formula>
    </cfRule>
    <cfRule type="cellIs" dxfId="1218" priority="1184" operator="equal">
      <formula>1</formula>
    </cfRule>
  </conditionalFormatting>
  <conditionalFormatting sqref="T125">
    <cfRule type="cellIs" dxfId="1217" priority="1181" operator="equal">
      <formula>2</formula>
    </cfRule>
    <cfRule type="cellIs" dxfId="1216" priority="1182" operator="equal">
      <formula>1</formula>
    </cfRule>
  </conditionalFormatting>
  <conditionalFormatting sqref="T128">
    <cfRule type="cellIs" dxfId="1215" priority="1179" operator="equal">
      <formula>2</formula>
    </cfRule>
    <cfRule type="cellIs" dxfId="1214" priority="1180" operator="equal">
      <formula>1</formula>
    </cfRule>
  </conditionalFormatting>
  <conditionalFormatting sqref="T128">
    <cfRule type="cellIs" dxfId="1213" priority="1177" operator="equal">
      <formula>2</formula>
    </cfRule>
    <cfRule type="cellIs" dxfId="1212" priority="1178" operator="equal">
      <formula>1</formula>
    </cfRule>
  </conditionalFormatting>
  <conditionalFormatting sqref="T129">
    <cfRule type="cellIs" dxfId="1211" priority="1175" operator="equal">
      <formula>2</formula>
    </cfRule>
    <cfRule type="cellIs" dxfId="1210" priority="1176" operator="equal">
      <formula>1</formula>
    </cfRule>
  </conditionalFormatting>
  <conditionalFormatting sqref="T129">
    <cfRule type="cellIs" dxfId="1209" priority="1173" operator="equal">
      <formula>2</formula>
    </cfRule>
    <cfRule type="cellIs" dxfId="1208" priority="1174" operator="equal">
      <formula>1</formula>
    </cfRule>
  </conditionalFormatting>
  <conditionalFormatting sqref="T130">
    <cfRule type="cellIs" dxfId="1207" priority="1171" operator="equal">
      <formula>2</formula>
    </cfRule>
    <cfRule type="cellIs" dxfId="1206" priority="1172" operator="equal">
      <formula>1</formula>
    </cfRule>
  </conditionalFormatting>
  <conditionalFormatting sqref="T130">
    <cfRule type="cellIs" dxfId="1205" priority="1169" operator="equal">
      <formula>2</formula>
    </cfRule>
    <cfRule type="cellIs" dxfId="1204" priority="1170" operator="equal">
      <formula>1</formula>
    </cfRule>
  </conditionalFormatting>
  <conditionalFormatting sqref="T131">
    <cfRule type="cellIs" dxfId="1203" priority="1167" operator="equal">
      <formula>2</formula>
    </cfRule>
    <cfRule type="cellIs" dxfId="1202" priority="1168" operator="equal">
      <formula>1</formula>
    </cfRule>
  </conditionalFormatting>
  <conditionalFormatting sqref="T131">
    <cfRule type="cellIs" dxfId="1201" priority="1165" operator="equal">
      <formula>2</formula>
    </cfRule>
    <cfRule type="cellIs" dxfId="1200" priority="1166" operator="equal">
      <formula>1</formula>
    </cfRule>
  </conditionalFormatting>
  <conditionalFormatting sqref="T132">
    <cfRule type="cellIs" dxfId="1199" priority="1163" operator="equal">
      <formula>2</formula>
    </cfRule>
    <cfRule type="cellIs" dxfId="1198" priority="1164" operator="equal">
      <formula>1</formula>
    </cfRule>
  </conditionalFormatting>
  <conditionalFormatting sqref="T132">
    <cfRule type="cellIs" dxfId="1197" priority="1161" operator="equal">
      <formula>2</formula>
    </cfRule>
    <cfRule type="cellIs" dxfId="1196" priority="1162" operator="equal">
      <formula>1</formula>
    </cfRule>
  </conditionalFormatting>
  <conditionalFormatting sqref="T133">
    <cfRule type="cellIs" dxfId="1195" priority="1159" operator="equal">
      <formula>2</formula>
    </cfRule>
    <cfRule type="cellIs" dxfId="1194" priority="1160" operator="equal">
      <formula>1</formula>
    </cfRule>
  </conditionalFormatting>
  <conditionalFormatting sqref="T133">
    <cfRule type="cellIs" dxfId="1193" priority="1157" operator="equal">
      <formula>2</formula>
    </cfRule>
    <cfRule type="cellIs" dxfId="1192" priority="1158" operator="equal">
      <formula>1</formula>
    </cfRule>
  </conditionalFormatting>
  <conditionalFormatting sqref="T134">
    <cfRule type="cellIs" dxfId="1191" priority="1155" operator="equal">
      <formula>2</formula>
    </cfRule>
    <cfRule type="cellIs" dxfId="1190" priority="1156" operator="equal">
      <formula>1</formula>
    </cfRule>
  </conditionalFormatting>
  <conditionalFormatting sqref="T134">
    <cfRule type="cellIs" dxfId="1189" priority="1153" operator="equal">
      <formula>2</formula>
    </cfRule>
    <cfRule type="cellIs" dxfId="1188" priority="1154" operator="equal">
      <formula>1</formula>
    </cfRule>
  </conditionalFormatting>
  <conditionalFormatting sqref="T87">
    <cfRule type="cellIs" dxfId="1187" priority="1151" operator="equal">
      <formula>2</formula>
    </cfRule>
    <cfRule type="cellIs" dxfId="1186" priority="1152" operator="equal">
      <formula>1</formula>
    </cfRule>
  </conditionalFormatting>
  <conditionalFormatting sqref="T87">
    <cfRule type="cellIs" dxfId="1185" priority="1149" operator="equal">
      <formula>2</formula>
    </cfRule>
    <cfRule type="cellIs" dxfId="1184" priority="1150" operator="equal">
      <formula>1</formula>
    </cfRule>
  </conditionalFormatting>
  <conditionalFormatting sqref="T87">
    <cfRule type="cellIs" dxfId="1183" priority="1147" operator="equal">
      <formula>2</formula>
    </cfRule>
    <cfRule type="cellIs" dxfId="1182" priority="1148" operator="equal">
      <formula>1</formula>
    </cfRule>
  </conditionalFormatting>
  <conditionalFormatting sqref="T87">
    <cfRule type="cellIs" dxfId="1181" priority="1145" operator="equal">
      <formula>2</formula>
    </cfRule>
    <cfRule type="cellIs" dxfId="1180" priority="1146" operator="equal">
      <formula>1</formula>
    </cfRule>
  </conditionalFormatting>
  <conditionalFormatting sqref="T86">
    <cfRule type="cellIs" dxfId="1179" priority="1143" operator="equal">
      <formula>2</formula>
    </cfRule>
    <cfRule type="cellIs" dxfId="1178" priority="1144" operator="equal">
      <formula>1</formula>
    </cfRule>
  </conditionalFormatting>
  <conditionalFormatting sqref="T86">
    <cfRule type="cellIs" dxfId="1177" priority="1141" operator="equal">
      <formula>2</formula>
    </cfRule>
    <cfRule type="cellIs" dxfId="1176" priority="1142" operator="equal">
      <formula>1</formula>
    </cfRule>
  </conditionalFormatting>
  <conditionalFormatting sqref="T88">
    <cfRule type="cellIs" dxfId="1175" priority="1139" operator="equal">
      <formula>2</formula>
    </cfRule>
    <cfRule type="cellIs" dxfId="1174" priority="1140" operator="equal">
      <formula>1</formula>
    </cfRule>
  </conditionalFormatting>
  <conditionalFormatting sqref="T88">
    <cfRule type="cellIs" dxfId="1173" priority="1137" operator="equal">
      <formula>2</formula>
    </cfRule>
    <cfRule type="cellIs" dxfId="1172" priority="1138" operator="equal">
      <formula>1</formula>
    </cfRule>
  </conditionalFormatting>
  <conditionalFormatting sqref="T88">
    <cfRule type="cellIs" dxfId="1171" priority="1135" operator="equal">
      <formula>2</formula>
    </cfRule>
    <cfRule type="cellIs" dxfId="1170" priority="1136" operator="equal">
      <formula>1</formula>
    </cfRule>
  </conditionalFormatting>
  <conditionalFormatting sqref="T88">
    <cfRule type="cellIs" dxfId="1169" priority="1133" operator="equal">
      <formula>2</formula>
    </cfRule>
    <cfRule type="cellIs" dxfId="1168" priority="1134" operator="equal">
      <formula>1</formula>
    </cfRule>
  </conditionalFormatting>
  <conditionalFormatting sqref="T88">
    <cfRule type="cellIs" dxfId="1167" priority="1131" operator="equal">
      <formula>2</formula>
    </cfRule>
    <cfRule type="cellIs" dxfId="1166" priority="1132" operator="equal">
      <formula>1</formula>
    </cfRule>
  </conditionalFormatting>
  <conditionalFormatting sqref="T88">
    <cfRule type="cellIs" dxfId="1165" priority="1129" operator="equal">
      <formula>2</formula>
    </cfRule>
    <cfRule type="cellIs" dxfId="1164" priority="1130" operator="equal">
      <formula>1</formula>
    </cfRule>
  </conditionalFormatting>
  <conditionalFormatting sqref="T89:T96">
    <cfRule type="cellIs" dxfId="1163" priority="1127" operator="equal">
      <formula>2</formula>
    </cfRule>
    <cfRule type="cellIs" dxfId="1162" priority="1128" operator="equal">
      <formula>1</formula>
    </cfRule>
  </conditionalFormatting>
  <conditionalFormatting sqref="T89">
    <cfRule type="cellIs" dxfId="1161" priority="1125" operator="equal">
      <formula>2</formula>
    </cfRule>
    <cfRule type="cellIs" dxfId="1160" priority="1126" operator="equal">
      <formula>1</formula>
    </cfRule>
  </conditionalFormatting>
  <conditionalFormatting sqref="T89">
    <cfRule type="cellIs" dxfId="1159" priority="1123" operator="equal">
      <formula>2</formula>
    </cfRule>
    <cfRule type="cellIs" dxfId="1158" priority="1124" operator="equal">
      <formula>1</formula>
    </cfRule>
  </conditionalFormatting>
  <conditionalFormatting sqref="T90">
    <cfRule type="cellIs" dxfId="1157" priority="1121" operator="equal">
      <formula>2</formula>
    </cfRule>
    <cfRule type="cellIs" dxfId="1156" priority="1122" operator="equal">
      <formula>1</formula>
    </cfRule>
  </conditionalFormatting>
  <conditionalFormatting sqref="T90">
    <cfRule type="cellIs" dxfId="1155" priority="1119" operator="equal">
      <formula>2</formula>
    </cfRule>
    <cfRule type="cellIs" dxfId="1154" priority="1120" operator="equal">
      <formula>1</formula>
    </cfRule>
  </conditionalFormatting>
  <conditionalFormatting sqref="T91">
    <cfRule type="cellIs" dxfId="1153" priority="1117" operator="equal">
      <formula>2</formula>
    </cfRule>
    <cfRule type="cellIs" dxfId="1152" priority="1118" operator="equal">
      <formula>1</formula>
    </cfRule>
  </conditionalFormatting>
  <conditionalFormatting sqref="T91">
    <cfRule type="cellIs" dxfId="1151" priority="1115" operator="equal">
      <formula>2</formula>
    </cfRule>
    <cfRule type="cellIs" dxfId="1150" priority="1116" operator="equal">
      <formula>1</formula>
    </cfRule>
  </conditionalFormatting>
  <conditionalFormatting sqref="T92">
    <cfRule type="cellIs" dxfId="1149" priority="1113" operator="equal">
      <formula>2</formula>
    </cfRule>
    <cfRule type="cellIs" dxfId="1148" priority="1114" operator="equal">
      <formula>1</formula>
    </cfRule>
  </conditionalFormatting>
  <conditionalFormatting sqref="T92">
    <cfRule type="cellIs" dxfId="1147" priority="1111" operator="equal">
      <formula>2</formula>
    </cfRule>
    <cfRule type="cellIs" dxfId="1146" priority="1112" operator="equal">
      <formula>1</formula>
    </cfRule>
  </conditionalFormatting>
  <conditionalFormatting sqref="T93">
    <cfRule type="cellIs" dxfId="1145" priority="1109" operator="equal">
      <formula>2</formula>
    </cfRule>
    <cfRule type="cellIs" dxfId="1144" priority="1110" operator="equal">
      <formula>1</formula>
    </cfRule>
  </conditionalFormatting>
  <conditionalFormatting sqref="T93">
    <cfRule type="cellIs" dxfId="1143" priority="1107" operator="equal">
      <formula>2</formula>
    </cfRule>
    <cfRule type="cellIs" dxfId="1142" priority="1108" operator="equal">
      <formula>1</formula>
    </cfRule>
  </conditionalFormatting>
  <conditionalFormatting sqref="T94">
    <cfRule type="cellIs" dxfId="1141" priority="1105" operator="equal">
      <formula>2</formula>
    </cfRule>
    <cfRule type="cellIs" dxfId="1140" priority="1106" operator="equal">
      <formula>1</formula>
    </cfRule>
  </conditionalFormatting>
  <conditionalFormatting sqref="T94">
    <cfRule type="cellIs" dxfId="1139" priority="1103" operator="equal">
      <formula>2</formula>
    </cfRule>
    <cfRule type="cellIs" dxfId="1138" priority="1104" operator="equal">
      <formula>1</formula>
    </cfRule>
  </conditionalFormatting>
  <conditionalFormatting sqref="T95">
    <cfRule type="cellIs" dxfId="1137" priority="1101" operator="equal">
      <formula>2</formula>
    </cfRule>
    <cfRule type="cellIs" dxfId="1136" priority="1102" operator="equal">
      <formula>1</formula>
    </cfRule>
  </conditionalFormatting>
  <conditionalFormatting sqref="T95">
    <cfRule type="cellIs" dxfId="1135" priority="1099" operator="equal">
      <formula>2</formula>
    </cfRule>
    <cfRule type="cellIs" dxfId="1134" priority="1100" operator="equal">
      <formula>1</formula>
    </cfRule>
  </conditionalFormatting>
  <conditionalFormatting sqref="T96">
    <cfRule type="cellIs" dxfId="1133" priority="1097" operator="equal">
      <formula>2</formula>
    </cfRule>
    <cfRule type="cellIs" dxfId="1132" priority="1098" operator="equal">
      <formula>1</formula>
    </cfRule>
  </conditionalFormatting>
  <conditionalFormatting sqref="T96">
    <cfRule type="cellIs" dxfId="1131" priority="1095" operator="equal">
      <formula>2</formula>
    </cfRule>
    <cfRule type="cellIs" dxfId="1130" priority="1096" operator="equal">
      <formula>1</formula>
    </cfRule>
  </conditionalFormatting>
  <conditionalFormatting sqref="T89:T96">
    <cfRule type="cellIs" dxfId="1129" priority="1093" operator="equal">
      <formula>2</formula>
    </cfRule>
    <cfRule type="cellIs" dxfId="1128" priority="1094" operator="equal">
      <formula>1</formula>
    </cfRule>
  </conditionalFormatting>
  <conditionalFormatting sqref="T89">
    <cfRule type="cellIs" dxfId="1127" priority="1091" operator="equal">
      <formula>2</formula>
    </cfRule>
    <cfRule type="cellIs" dxfId="1126" priority="1092" operator="equal">
      <formula>1</formula>
    </cfRule>
  </conditionalFormatting>
  <conditionalFormatting sqref="T89">
    <cfRule type="cellIs" dxfId="1125" priority="1089" operator="equal">
      <formula>2</formula>
    </cfRule>
    <cfRule type="cellIs" dxfId="1124" priority="1090" operator="equal">
      <formula>1</formula>
    </cfRule>
  </conditionalFormatting>
  <conditionalFormatting sqref="T90">
    <cfRule type="cellIs" dxfId="1123" priority="1087" operator="equal">
      <formula>2</formula>
    </cfRule>
    <cfRule type="cellIs" dxfId="1122" priority="1088" operator="equal">
      <formula>1</formula>
    </cfRule>
  </conditionalFormatting>
  <conditionalFormatting sqref="T90">
    <cfRule type="cellIs" dxfId="1121" priority="1085" operator="equal">
      <formula>2</formula>
    </cfRule>
    <cfRule type="cellIs" dxfId="1120" priority="1086" operator="equal">
      <formula>1</formula>
    </cfRule>
  </conditionalFormatting>
  <conditionalFormatting sqref="T91">
    <cfRule type="cellIs" dxfId="1119" priority="1083" operator="equal">
      <formula>2</formula>
    </cfRule>
    <cfRule type="cellIs" dxfId="1118" priority="1084" operator="equal">
      <formula>1</formula>
    </cfRule>
  </conditionalFormatting>
  <conditionalFormatting sqref="T91">
    <cfRule type="cellIs" dxfId="1117" priority="1081" operator="equal">
      <formula>2</formula>
    </cfRule>
    <cfRule type="cellIs" dxfId="1116" priority="1082" operator="equal">
      <formula>1</formula>
    </cfRule>
  </conditionalFormatting>
  <conditionalFormatting sqref="T92">
    <cfRule type="cellIs" dxfId="1115" priority="1079" operator="equal">
      <formula>2</formula>
    </cfRule>
    <cfRule type="cellIs" dxfId="1114" priority="1080" operator="equal">
      <formula>1</formula>
    </cfRule>
  </conditionalFormatting>
  <conditionalFormatting sqref="T92">
    <cfRule type="cellIs" dxfId="1113" priority="1077" operator="equal">
      <formula>2</formula>
    </cfRule>
    <cfRule type="cellIs" dxfId="1112" priority="1078" operator="equal">
      <formula>1</formula>
    </cfRule>
  </conditionalFormatting>
  <conditionalFormatting sqref="T93">
    <cfRule type="cellIs" dxfId="1111" priority="1075" operator="equal">
      <formula>2</formula>
    </cfRule>
    <cfRule type="cellIs" dxfId="1110" priority="1076" operator="equal">
      <formula>1</formula>
    </cfRule>
  </conditionalFormatting>
  <conditionalFormatting sqref="T93">
    <cfRule type="cellIs" dxfId="1109" priority="1073" operator="equal">
      <formula>2</formula>
    </cfRule>
    <cfRule type="cellIs" dxfId="1108" priority="1074" operator="equal">
      <formula>1</formula>
    </cfRule>
  </conditionalFormatting>
  <conditionalFormatting sqref="T94">
    <cfRule type="cellIs" dxfId="1107" priority="1071" operator="equal">
      <formula>2</formula>
    </cfRule>
    <cfRule type="cellIs" dxfId="1106" priority="1072" operator="equal">
      <formula>1</formula>
    </cfRule>
  </conditionalFormatting>
  <conditionalFormatting sqref="T94">
    <cfRule type="cellIs" dxfId="1105" priority="1069" operator="equal">
      <formula>2</formula>
    </cfRule>
    <cfRule type="cellIs" dxfId="1104" priority="1070" operator="equal">
      <formula>1</formula>
    </cfRule>
  </conditionalFormatting>
  <conditionalFormatting sqref="T95">
    <cfRule type="cellIs" dxfId="1103" priority="1067" operator="equal">
      <formula>2</formula>
    </cfRule>
    <cfRule type="cellIs" dxfId="1102" priority="1068" operator="equal">
      <formula>1</formula>
    </cfRule>
  </conditionalFormatting>
  <conditionalFormatting sqref="T95">
    <cfRule type="cellIs" dxfId="1101" priority="1065" operator="equal">
      <formula>2</formula>
    </cfRule>
    <cfRule type="cellIs" dxfId="1100" priority="1066" operator="equal">
      <formula>1</formula>
    </cfRule>
  </conditionalFormatting>
  <conditionalFormatting sqref="T96">
    <cfRule type="cellIs" dxfId="1099" priority="1063" operator="equal">
      <formula>2</formula>
    </cfRule>
    <cfRule type="cellIs" dxfId="1098" priority="1064" operator="equal">
      <formula>1</formula>
    </cfRule>
  </conditionalFormatting>
  <conditionalFormatting sqref="T96">
    <cfRule type="cellIs" dxfId="1097" priority="1061" operator="equal">
      <formula>2</formula>
    </cfRule>
    <cfRule type="cellIs" dxfId="1096" priority="1062" operator="equal">
      <formula>1</formula>
    </cfRule>
  </conditionalFormatting>
  <conditionalFormatting sqref="T88:T97">
    <cfRule type="cellIs" dxfId="1095" priority="1059" operator="equal">
      <formula>2</formula>
    </cfRule>
    <cfRule type="cellIs" dxfId="1094" priority="1060" operator="equal">
      <formula>1</formula>
    </cfRule>
  </conditionalFormatting>
  <conditionalFormatting sqref="T88:T90">
    <cfRule type="cellIs" dxfId="1093" priority="1057" operator="equal">
      <formula>2</formula>
    </cfRule>
    <cfRule type="cellIs" dxfId="1092" priority="1058" operator="equal">
      <formula>1</formula>
    </cfRule>
  </conditionalFormatting>
  <conditionalFormatting sqref="T89:T90">
    <cfRule type="cellIs" dxfId="1091" priority="1055" operator="equal">
      <formula>2</formula>
    </cfRule>
    <cfRule type="cellIs" dxfId="1090" priority="1056" operator="equal">
      <formula>1</formula>
    </cfRule>
  </conditionalFormatting>
  <conditionalFormatting sqref="T88">
    <cfRule type="cellIs" dxfId="1089" priority="1053" operator="equal">
      <formula>2</formula>
    </cfRule>
    <cfRule type="cellIs" dxfId="1088" priority="1054" operator="equal">
      <formula>1</formula>
    </cfRule>
  </conditionalFormatting>
  <conditionalFormatting sqref="T91">
    <cfRule type="cellIs" dxfId="1087" priority="1051" operator="equal">
      <formula>2</formula>
    </cfRule>
    <cfRule type="cellIs" dxfId="1086" priority="1052" operator="equal">
      <formula>1</formula>
    </cfRule>
  </conditionalFormatting>
  <conditionalFormatting sqref="T91">
    <cfRule type="cellIs" dxfId="1085" priority="1049" operator="equal">
      <formula>2</formula>
    </cfRule>
    <cfRule type="cellIs" dxfId="1084" priority="1050" operator="equal">
      <formula>1</formula>
    </cfRule>
  </conditionalFormatting>
  <conditionalFormatting sqref="T92">
    <cfRule type="cellIs" dxfId="1083" priority="1047" operator="equal">
      <formula>2</formula>
    </cfRule>
    <cfRule type="cellIs" dxfId="1082" priority="1048" operator="equal">
      <formula>1</formula>
    </cfRule>
  </conditionalFormatting>
  <conditionalFormatting sqref="T92">
    <cfRule type="cellIs" dxfId="1081" priority="1045" operator="equal">
      <formula>2</formula>
    </cfRule>
    <cfRule type="cellIs" dxfId="1080" priority="1046" operator="equal">
      <formula>1</formula>
    </cfRule>
  </conditionalFormatting>
  <conditionalFormatting sqref="T93">
    <cfRule type="cellIs" dxfId="1079" priority="1043" operator="equal">
      <formula>2</formula>
    </cfRule>
    <cfRule type="cellIs" dxfId="1078" priority="1044" operator="equal">
      <formula>1</formula>
    </cfRule>
  </conditionalFormatting>
  <conditionalFormatting sqref="T93">
    <cfRule type="cellIs" dxfId="1077" priority="1041" operator="equal">
      <formula>2</formula>
    </cfRule>
    <cfRule type="cellIs" dxfId="1076" priority="1042" operator="equal">
      <formula>1</formula>
    </cfRule>
  </conditionalFormatting>
  <conditionalFormatting sqref="T94">
    <cfRule type="cellIs" dxfId="1075" priority="1039" operator="equal">
      <formula>2</formula>
    </cfRule>
    <cfRule type="cellIs" dxfId="1074" priority="1040" operator="equal">
      <formula>1</formula>
    </cfRule>
  </conditionalFormatting>
  <conditionalFormatting sqref="T94">
    <cfRule type="cellIs" dxfId="1073" priority="1037" operator="equal">
      <formula>2</formula>
    </cfRule>
    <cfRule type="cellIs" dxfId="1072" priority="1038" operator="equal">
      <formula>1</formula>
    </cfRule>
  </conditionalFormatting>
  <conditionalFormatting sqref="T95">
    <cfRule type="cellIs" dxfId="1071" priority="1035" operator="equal">
      <formula>2</formula>
    </cfRule>
    <cfRule type="cellIs" dxfId="1070" priority="1036" operator="equal">
      <formula>1</formula>
    </cfRule>
  </conditionalFormatting>
  <conditionalFormatting sqref="T95">
    <cfRule type="cellIs" dxfId="1069" priority="1033" operator="equal">
      <formula>2</formula>
    </cfRule>
    <cfRule type="cellIs" dxfId="1068" priority="1034" operator="equal">
      <formula>1</formula>
    </cfRule>
  </conditionalFormatting>
  <conditionalFormatting sqref="T96">
    <cfRule type="cellIs" dxfId="1067" priority="1031" operator="equal">
      <formula>2</formula>
    </cfRule>
    <cfRule type="cellIs" dxfId="1066" priority="1032" operator="equal">
      <formula>1</formula>
    </cfRule>
  </conditionalFormatting>
  <conditionalFormatting sqref="T96">
    <cfRule type="cellIs" dxfId="1065" priority="1029" operator="equal">
      <formula>2</formula>
    </cfRule>
    <cfRule type="cellIs" dxfId="1064" priority="1030" operator="equal">
      <formula>1</formula>
    </cfRule>
  </conditionalFormatting>
  <conditionalFormatting sqref="T97">
    <cfRule type="cellIs" dxfId="1063" priority="1027" operator="equal">
      <formula>2</formula>
    </cfRule>
    <cfRule type="cellIs" dxfId="1062" priority="1028" operator="equal">
      <formula>1</formula>
    </cfRule>
  </conditionalFormatting>
  <conditionalFormatting sqref="T97">
    <cfRule type="cellIs" dxfId="1061" priority="1025" operator="equal">
      <formula>2</formula>
    </cfRule>
    <cfRule type="cellIs" dxfId="1060" priority="1026" operator="equal">
      <formula>1</formula>
    </cfRule>
  </conditionalFormatting>
  <conditionalFormatting sqref="T88:T97">
    <cfRule type="cellIs" dxfId="1059" priority="1023" operator="equal">
      <formula>2</formula>
    </cfRule>
    <cfRule type="cellIs" dxfId="1058" priority="1024" operator="equal">
      <formula>1</formula>
    </cfRule>
  </conditionalFormatting>
  <conditionalFormatting sqref="T88:T90">
    <cfRule type="cellIs" dxfId="1057" priority="1021" operator="equal">
      <formula>2</formula>
    </cfRule>
    <cfRule type="cellIs" dxfId="1056" priority="1022" operator="equal">
      <formula>1</formula>
    </cfRule>
  </conditionalFormatting>
  <conditionalFormatting sqref="T89:T90">
    <cfRule type="cellIs" dxfId="1055" priority="1019" operator="equal">
      <formula>2</formula>
    </cfRule>
    <cfRule type="cellIs" dxfId="1054" priority="1020" operator="equal">
      <formula>1</formula>
    </cfRule>
  </conditionalFormatting>
  <conditionalFormatting sqref="T88">
    <cfRule type="cellIs" dxfId="1053" priority="1017" operator="equal">
      <formula>2</formula>
    </cfRule>
    <cfRule type="cellIs" dxfId="1052" priority="1018" operator="equal">
      <formula>1</formula>
    </cfRule>
  </conditionalFormatting>
  <conditionalFormatting sqref="T91">
    <cfRule type="cellIs" dxfId="1051" priority="1015" operator="equal">
      <formula>2</formula>
    </cfRule>
    <cfRule type="cellIs" dxfId="1050" priority="1016" operator="equal">
      <formula>1</formula>
    </cfRule>
  </conditionalFormatting>
  <conditionalFormatting sqref="T91">
    <cfRule type="cellIs" dxfId="1049" priority="1013" operator="equal">
      <formula>2</formula>
    </cfRule>
    <cfRule type="cellIs" dxfId="1048" priority="1014" operator="equal">
      <formula>1</formula>
    </cfRule>
  </conditionalFormatting>
  <conditionalFormatting sqref="T92">
    <cfRule type="cellIs" dxfId="1047" priority="1011" operator="equal">
      <formula>2</formula>
    </cfRule>
    <cfRule type="cellIs" dxfId="1046" priority="1012" operator="equal">
      <formula>1</formula>
    </cfRule>
  </conditionalFormatting>
  <conditionalFormatting sqref="T92">
    <cfRule type="cellIs" dxfId="1045" priority="1009" operator="equal">
      <formula>2</formula>
    </cfRule>
    <cfRule type="cellIs" dxfId="1044" priority="1010" operator="equal">
      <formula>1</formula>
    </cfRule>
  </conditionalFormatting>
  <conditionalFormatting sqref="T93">
    <cfRule type="cellIs" dxfId="1043" priority="1007" operator="equal">
      <formula>2</formula>
    </cfRule>
    <cfRule type="cellIs" dxfId="1042" priority="1008" operator="equal">
      <formula>1</formula>
    </cfRule>
  </conditionalFormatting>
  <conditionalFormatting sqref="T93">
    <cfRule type="cellIs" dxfId="1041" priority="1005" operator="equal">
      <formula>2</formula>
    </cfRule>
    <cfRule type="cellIs" dxfId="1040" priority="1006" operator="equal">
      <formula>1</formula>
    </cfRule>
  </conditionalFormatting>
  <conditionalFormatting sqref="T94">
    <cfRule type="cellIs" dxfId="1039" priority="1003" operator="equal">
      <formula>2</formula>
    </cfRule>
    <cfRule type="cellIs" dxfId="1038" priority="1004" operator="equal">
      <formula>1</formula>
    </cfRule>
  </conditionalFormatting>
  <conditionalFormatting sqref="T94">
    <cfRule type="cellIs" dxfId="1037" priority="1001" operator="equal">
      <formula>2</formula>
    </cfRule>
    <cfRule type="cellIs" dxfId="1036" priority="1002" operator="equal">
      <formula>1</formula>
    </cfRule>
  </conditionalFormatting>
  <conditionalFormatting sqref="T95">
    <cfRule type="cellIs" dxfId="1035" priority="999" operator="equal">
      <formula>2</formula>
    </cfRule>
    <cfRule type="cellIs" dxfId="1034" priority="1000" operator="equal">
      <formula>1</formula>
    </cfRule>
  </conditionalFormatting>
  <conditionalFormatting sqref="T95">
    <cfRule type="cellIs" dxfId="1033" priority="997" operator="equal">
      <formula>2</formula>
    </cfRule>
    <cfRule type="cellIs" dxfId="1032" priority="998" operator="equal">
      <formula>1</formula>
    </cfRule>
  </conditionalFormatting>
  <conditionalFormatting sqref="T96">
    <cfRule type="cellIs" dxfId="1031" priority="995" operator="equal">
      <formula>2</formula>
    </cfRule>
    <cfRule type="cellIs" dxfId="1030" priority="996" operator="equal">
      <formula>1</formula>
    </cfRule>
  </conditionalFormatting>
  <conditionalFormatting sqref="T96">
    <cfRule type="cellIs" dxfId="1029" priority="993" operator="equal">
      <formula>2</formula>
    </cfRule>
    <cfRule type="cellIs" dxfId="1028" priority="994" operator="equal">
      <formula>1</formula>
    </cfRule>
  </conditionalFormatting>
  <conditionalFormatting sqref="T97">
    <cfRule type="cellIs" dxfId="1027" priority="991" operator="equal">
      <formula>2</formula>
    </cfRule>
    <cfRule type="cellIs" dxfId="1026" priority="992" operator="equal">
      <formula>1</formula>
    </cfRule>
  </conditionalFormatting>
  <conditionalFormatting sqref="T97">
    <cfRule type="cellIs" dxfId="1025" priority="989" operator="equal">
      <formula>2</formula>
    </cfRule>
    <cfRule type="cellIs" dxfId="1024" priority="990" operator="equal">
      <formula>1</formula>
    </cfRule>
  </conditionalFormatting>
  <conditionalFormatting sqref="T98">
    <cfRule type="cellIs" dxfId="1023" priority="987" operator="equal">
      <formula>2</formula>
    </cfRule>
    <cfRule type="cellIs" dxfId="1022" priority="988" operator="equal">
      <formula>1</formula>
    </cfRule>
  </conditionalFormatting>
  <conditionalFormatting sqref="T98">
    <cfRule type="cellIs" dxfId="1021" priority="985" operator="equal">
      <formula>2</formula>
    </cfRule>
    <cfRule type="cellIs" dxfId="1020" priority="986" operator="equal">
      <formula>1</formula>
    </cfRule>
  </conditionalFormatting>
  <conditionalFormatting sqref="T98">
    <cfRule type="cellIs" dxfId="1019" priority="983" operator="equal">
      <formula>2</formula>
    </cfRule>
    <cfRule type="cellIs" dxfId="1018" priority="984" operator="equal">
      <formula>1</formula>
    </cfRule>
  </conditionalFormatting>
  <conditionalFormatting sqref="T98">
    <cfRule type="cellIs" dxfId="1017" priority="981" operator="equal">
      <formula>2</formula>
    </cfRule>
    <cfRule type="cellIs" dxfId="1016" priority="982" operator="equal">
      <formula>1</formula>
    </cfRule>
  </conditionalFormatting>
  <conditionalFormatting sqref="T99">
    <cfRule type="cellIs" dxfId="1015" priority="979" operator="equal">
      <formula>2</formula>
    </cfRule>
    <cfRule type="cellIs" dxfId="1014" priority="980" operator="equal">
      <formula>1</formula>
    </cfRule>
  </conditionalFormatting>
  <conditionalFormatting sqref="T99">
    <cfRule type="cellIs" dxfId="1013" priority="977" operator="equal">
      <formula>2</formula>
    </cfRule>
    <cfRule type="cellIs" dxfId="1012" priority="978" operator="equal">
      <formula>1</formula>
    </cfRule>
  </conditionalFormatting>
  <conditionalFormatting sqref="T99">
    <cfRule type="cellIs" dxfId="1011" priority="975" operator="equal">
      <formula>2</formula>
    </cfRule>
    <cfRule type="cellIs" dxfId="1010" priority="976" operator="equal">
      <formula>1</formula>
    </cfRule>
  </conditionalFormatting>
  <conditionalFormatting sqref="T99">
    <cfRule type="cellIs" dxfId="1009" priority="973" operator="equal">
      <formula>2</formula>
    </cfRule>
    <cfRule type="cellIs" dxfId="1008" priority="974" operator="equal">
      <formula>1</formula>
    </cfRule>
  </conditionalFormatting>
  <conditionalFormatting sqref="T99">
    <cfRule type="cellIs" dxfId="1007" priority="971" operator="equal">
      <formula>2</formula>
    </cfRule>
    <cfRule type="cellIs" dxfId="1006" priority="972" operator="equal">
      <formula>1</formula>
    </cfRule>
  </conditionalFormatting>
  <conditionalFormatting sqref="T99">
    <cfRule type="cellIs" dxfId="1005" priority="969" operator="equal">
      <formula>2</formula>
    </cfRule>
    <cfRule type="cellIs" dxfId="1004" priority="970" operator="equal">
      <formula>1</formula>
    </cfRule>
  </conditionalFormatting>
  <conditionalFormatting sqref="T99">
    <cfRule type="cellIs" dxfId="1003" priority="967" operator="equal">
      <formula>2</formula>
    </cfRule>
    <cfRule type="cellIs" dxfId="1002" priority="968" operator="equal">
      <formula>1</formula>
    </cfRule>
  </conditionalFormatting>
  <conditionalFormatting sqref="T99">
    <cfRule type="cellIs" dxfId="1001" priority="965" operator="equal">
      <formula>2</formula>
    </cfRule>
    <cfRule type="cellIs" dxfId="1000" priority="966" operator="equal">
      <formula>1</formula>
    </cfRule>
  </conditionalFormatting>
  <conditionalFormatting sqref="T100:T109">
    <cfRule type="cellIs" dxfId="999" priority="963" operator="equal">
      <formula>2</formula>
    </cfRule>
    <cfRule type="cellIs" dxfId="998" priority="964" operator="equal">
      <formula>1</formula>
    </cfRule>
  </conditionalFormatting>
  <conditionalFormatting sqref="T100:T102">
    <cfRule type="cellIs" dxfId="997" priority="961" operator="equal">
      <formula>2</formula>
    </cfRule>
    <cfRule type="cellIs" dxfId="996" priority="962" operator="equal">
      <formula>1</formula>
    </cfRule>
  </conditionalFormatting>
  <conditionalFormatting sqref="T101:T102">
    <cfRule type="cellIs" dxfId="995" priority="959" operator="equal">
      <formula>2</formula>
    </cfRule>
    <cfRule type="cellIs" dxfId="994" priority="960" operator="equal">
      <formula>1</formula>
    </cfRule>
  </conditionalFormatting>
  <conditionalFormatting sqref="T100">
    <cfRule type="cellIs" dxfId="993" priority="957" operator="equal">
      <formula>2</formula>
    </cfRule>
    <cfRule type="cellIs" dxfId="992" priority="958" operator="equal">
      <formula>1</formula>
    </cfRule>
  </conditionalFormatting>
  <conditionalFormatting sqref="T103">
    <cfRule type="cellIs" dxfId="991" priority="955" operator="equal">
      <formula>2</formula>
    </cfRule>
    <cfRule type="cellIs" dxfId="990" priority="956" operator="equal">
      <formula>1</formula>
    </cfRule>
  </conditionalFormatting>
  <conditionalFormatting sqref="T103">
    <cfRule type="cellIs" dxfId="989" priority="953" operator="equal">
      <formula>2</formula>
    </cfRule>
    <cfRule type="cellIs" dxfId="988" priority="954" operator="equal">
      <formula>1</formula>
    </cfRule>
  </conditionalFormatting>
  <conditionalFormatting sqref="T104">
    <cfRule type="cellIs" dxfId="987" priority="951" operator="equal">
      <formula>2</formula>
    </cfRule>
    <cfRule type="cellIs" dxfId="986" priority="952" operator="equal">
      <formula>1</formula>
    </cfRule>
  </conditionalFormatting>
  <conditionalFormatting sqref="T104">
    <cfRule type="cellIs" dxfId="985" priority="949" operator="equal">
      <formula>2</formula>
    </cfRule>
    <cfRule type="cellIs" dxfId="984" priority="950" operator="equal">
      <formula>1</formula>
    </cfRule>
  </conditionalFormatting>
  <conditionalFormatting sqref="T105">
    <cfRule type="cellIs" dxfId="983" priority="947" operator="equal">
      <formula>2</formula>
    </cfRule>
    <cfRule type="cellIs" dxfId="982" priority="948" operator="equal">
      <formula>1</formula>
    </cfRule>
  </conditionalFormatting>
  <conditionalFormatting sqref="T105">
    <cfRule type="cellIs" dxfId="981" priority="945" operator="equal">
      <formula>2</formula>
    </cfRule>
    <cfRule type="cellIs" dxfId="980" priority="946" operator="equal">
      <formula>1</formula>
    </cfRule>
  </conditionalFormatting>
  <conditionalFormatting sqref="T106">
    <cfRule type="cellIs" dxfId="979" priority="943" operator="equal">
      <formula>2</formula>
    </cfRule>
    <cfRule type="cellIs" dxfId="978" priority="944" operator="equal">
      <formula>1</formula>
    </cfRule>
  </conditionalFormatting>
  <conditionalFormatting sqref="T106">
    <cfRule type="cellIs" dxfId="977" priority="941" operator="equal">
      <formula>2</formula>
    </cfRule>
    <cfRule type="cellIs" dxfId="976" priority="942" operator="equal">
      <formula>1</formula>
    </cfRule>
  </conditionalFormatting>
  <conditionalFormatting sqref="T107">
    <cfRule type="cellIs" dxfId="975" priority="939" operator="equal">
      <formula>2</formula>
    </cfRule>
    <cfRule type="cellIs" dxfId="974" priority="940" operator="equal">
      <formula>1</formula>
    </cfRule>
  </conditionalFormatting>
  <conditionalFormatting sqref="T107">
    <cfRule type="cellIs" dxfId="973" priority="937" operator="equal">
      <formula>2</formula>
    </cfRule>
    <cfRule type="cellIs" dxfId="972" priority="938" operator="equal">
      <formula>1</formula>
    </cfRule>
  </conditionalFormatting>
  <conditionalFormatting sqref="T108">
    <cfRule type="cellIs" dxfId="971" priority="935" operator="equal">
      <formula>2</formula>
    </cfRule>
    <cfRule type="cellIs" dxfId="970" priority="936" operator="equal">
      <formula>1</formula>
    </cfRule>
  </conditionalFormatting>
  <conditionalFormatting sqref="T108">
    <cfRule type="cellIs" dxfId="969" priority="933" operator="equal">
      <formula>2</formula>
    </cfRule>
    <cfRule type="cellIs" dxfId="968" priority="934" operator="equal">
      <formula>1</formula>
    </cfRule>
  </conditionalFormatting>
  <conditionalFormatting sqref="T109">
    <cfRule type="cellIs" dxfId="967" priority="931" operator="equal">
      <formula>2</formula>
    </cfRule>
    <cfRule type="cellIs" dxfId="966" priority="932" operator="equal">
      <formula>1</formula>
    </cfRule>
  </conditionalFormatting>
  <conditionalFormatting sqref="T109">
    <cfRule type="cellIs" dxfId="965" priority="929" operator="equal">
      <formula>2</formula>
    </cfRule>
    <cfRule type="cellIs" dxfId="964" priority="930" operator="equal">
      <formula>1</formula>
    </cfRule>
  </conditionalFormatting>
  <conditionalFormatting sqref="T100:T109">
    <cfRule type="cellIs" dxfId="963" priority="927" operator="equal">
      <formula>2</formula>
    </cfRule>
    <cfRule type="cellIs" dxfId="962" priority="928" operator="equal">
      <formula>1</formula>
    </cfRule>
  </conditionalFormatting>
  <conditionalFormatting sqref="T100:T102">
    <cfRule type="cellIs" dxfId="961" priority="925" operator="equal">
      <formula>2</formula>
    </cfRule>
    <cfRule type="cellIs" dxfId="960" priority="926" operator="equal">
      <formula>1</formula>
    </cfRule>
  </conditionalFormatting>
  <conditionalFormatting sqref="T101:T102">
    <cfRule type="cellIs" dxfId="959" priority="923" operator="equal">
      <formula>2</formula>
    </cfRule>
    <cfRule type="cellIs" dxfId="958" priority="924" operator="equal">
      <formula>1</formula>
    </cfRule>
  </conditionalFormatting>
  <conditionalFormatting sqref="T100">
    <cfRule type="cellIs" dxfId="957" priority="921" operator="equal">
      <formula>2</formula>
    </cfRule>
    <cfRule type="cellIs" dxfId="956" priority="922" operator="equal">
      <formula>1</formula>
    </cfRule>
  </conditionalFormatting>
  <conditionalFormatting sqref="T103">
    <cfRule type="cellIs" dxfId="955" priority="919" operator="equal">
      <formula>2</formula>
    </cfRule>
    <cfRule type="cellIs" dxfId="954" priority="920" operator="equal">
      <formula>1</formula>
    </cfRule>
  </conditionalFormatting>
  <conditionalFormatting sqref="T103">
    <cfRule type="cellIs" dxfId="953" priority="917" operator="equal">
      <formula>2</formula>
    </cfRule>
    <cfRule type="cellIs" dxfId="952" priority="918" operator="equal">
      <formula>1</formula>
    </cfRule>
  </conditionalFormatting>
  <conditionalFormatting sqref="T104">
    <cfRule type="cellIs" dxfId="951" priority="915" operator="equal">
      <formula>2</formula>
    </cfRule>
    <cfRule type="cellIs" dxfId="950" priority="916" operator="equal">
      <formula>1</formula>
    </cfRule>
  </conditionalFormatting>
  <conditionalFormatting sqref="T104">
    <cfRule type="cellIs" dxfId="949" priority="913" operator="equal">
      <formula>2</formula>
    </cfRule>
    <cfRule type="cellIs" dxfId="948" priority="914" operator="equal">
      <formula>1</formula>
    </cfRule>
  </conditionalFormatting>
  <conditionalFormatting sqref="T105">
    <cfRule type="cellIs" dxfId="947" priority="911" operator="equal">
      <formula>2</formula>
    </cfRule>
    <cfRule type="cellIs" dxfId="946" priority="912" operator="equal">
      <formula>1</formula>
    </cfRule>
  </conditionalFormatting>
  <conditionalFormatting sqref="T105">
    <cfRule type="cellIs" dxfId="945" priority="909" operator="equal">
      <formula>2</formula>
    </cfRule>
    <cfRule type="cellIs" dxfId="944" priority="910" operator="equal">
      <formula>1</formula>
    </cfRule>
  </conditionalFormatting>
  <conditionalFormatting sqref="T106">
    <cfRule type="cellIs" dxfId="943" priority="907" operator="equal">
      <formula>2</formula>
    </cfRule>
    <cfRule type="cellIs" dxfId="942" priority="908" operator="equal">
      <formula>1</formula>
    </cfRule>
  </conditionalFormatting>
  <conditionalFormatting sqref="T106">
    <cfRule type="cellIs" dxfId="941" priority="905" operator="equal">
      <formula>2</formula>
    </cfRule>
    <cfRule type="cellIs" dxfId="940" priority="906" operator="equal">
      <formula>1</formula>
    </cfRule>
  </conditionalFormatting>
  <conditionalFormatting sqref="T107">
    <cfRule type="cellIs" dxfId="939" priority="903" operator="equal">
      <formula>2</formula>
    </cfRule>
    <cfRule type="cellIs" dxfId="938" priority="904" operator="equal">
      <formula>1</formula>
    </cfRule>
  </conditionalFormatting>
  <conditionalFormatting sqref="T107">
    <cfRule type="cellIs" dxfId="937" priority="901" operator="equal">
      <formula>2</formula>
    </cfRule>
    <cfRule type="cellIs" dxfId="936" priority="902" operator="equal">
      <formula>1</formula>
    </cfRule>
  </conditionalFormatting>
  <conditionalFormatting sqref="T108">
    <cfRule type="cellIs" dxfId="935" priority="899" operator="equal">
      <formula>2</formula>
    </cfRule>
    <cfRule type="cellIs" dxfId="934" priority="900" operator="equal">
      <formula>1</formula>
    </cfRule>
  </conditionalFormatting>
  <conditionalFormatting sqref="T108">
    <cfRule type="cellIs" dxfId="933" priority="897" operator="equal">
      <formula>2</formula>
    </cfRule>
    <cfRule type="cellIs" dxfId="932" priority="898" operator="equal">
      <formula>1</formula>
    </cfRule>
  </conditionalFormatting>
  <conditionalFormatting sqref="T109">
    <cfRule type="cellIs" dxfId="931" priority="895" operator="equal">
      <formula>2</formula>
    </cfRule>
    <cfRule type="cellIs" dxfId="930" priority="896" operator="equal">
      <formula>1</formula>
    </cfRule>
  </conditionalFormatting>
  <conditionalFormatting sqref="T109">
    <cfRule type="cellIs" dxfId="929" priority="893" operator="equal">
      <formula>2</formula>
    </cfRule>
    <cfRule type="cellIs" dxfId="928" priority="894" operator="equal">
      <formula>1</formula>
    </cfRule>
  </conditionalFormatting>
  <conditionalFormatting sqref="T100">
    <cfRule type="cellIs" dxfId="927" priority="891" operator="equal">
      <formula>2</formula>
    </cfRule>
    <cfRule type="cellIs" dxfId="926" priority="892" operator="equal">
      <formula>1</formula>
    </cfRule>
  </conditionalFormatting>
  <conditionalFormatting sqref="T100">
    <cfRule type="cellIs" dxfId="925" priority="889" operator="equal">
      <formula>2</formula>
    </cfRule>
    <cfRule type="cellIs" dxfId="924" priority="890" operator="equal">
      <formula>1</formula>
    </cfRule>
  </conditionalFormatting>
  <conditionalFormatting sqref="T100">
    <cfRule type="cellIs" dxfId="923" priority="887" operator="equal">
      <formula>2</formula>
    </cfRule>
    <cfRule type="cellIs" dxfId="922" priority="888" operator="equal">
      <formula>1</formula>
    </cfRule>
  </conditionalFormatting>
  <conditionalFormatting sqref="T100">
    <cfRule type="cellIs" dxfId="921" priority="885" operator="equal">
      <formula>2</formula>
    </cfRule>
    <cfRule type="cellIs" dxfId="920" priority="886" operator="equal">
      <formula>1</formula>
    </cfRule>
  </conditionalFormatting>
  <conditionalFormatting sqref="T100">
    <cfRule type="cellIs" dxfId="919" priority="883" operator="equal">
      <formula>2</formula>
    </cfRule>
    <cfRule type="cellIs" dxfId="918" priority="884" operator="equal">
      <formula>1</formula>
    </cfRule>
  </conditionalFormatting>
  <conditionalFormatting sqref="T100">
    <cfRule type="cellIs" dxfId="917" priority="881" operator="equal">
      <formula>2</formula>
    </cfRule>
    <cfRule type="cellIs" dxfId="916" priority="882" operator="equal">
      <formula>1</formula>
    </cfRule>
  </conditionalFormatting>
  <conditionalFormatting sqref="T101:T108">
    <cfRule type="cellIs" dxfId="915" priority="879" operator="equal">
      <formula>2</formula>
    </cfRule>
    <cfRule type="cellIs" dxfId="914" priority="880" operator="equal">
      <formula>1</formula>
    </cfRule>
  </conditionalFormatting>
  <conditionalFormatting sqref="T101">
    <cfRule type="cellIs" dxfId="913" priority="877" operator="equal">
      <formula>2</formula>
    </cfRule>
    <cfRule type="cellIs" dxfId="912" priority="878" operator="equal">
      <formula>1</formula>
    </cfRule>
  </conditionalFormatting>
  <conditionalFormatting sqref="T101">
    <cfRule type="cellIs" dxfId="911" priority="875" operator="equal">
      <formula>2</formula>
    </cfRule>
    <cfRule type="cellIs" dxfId="910" priority="876" operator="equal">
      <formula>1</formula>
    </cfRule>
  </conditionalFormatting>
  <conditionalFormatting sqref="T102">
    <cfRule type="cellIs" dxfId="909" priority="873" operator="equal">
      <formula>2</formula>
    </cfRule>
    <cfRule type="cellIs" dxfId="908" priority="874" operator="equal">
      <formula>1</formula>
    </cfRule>
  </conditionalFormatting>
  <conditionalFormatting sqref="T102">
    <cfRule type="cellIs" dxfId="907" priority="871" operator="equal">
      <formula>2</formula>
    </cfRule>
    <cfRule type="cellIs" dxfId="906" priority="872" operator="equal">
      <formula>1</formula>
    </cfRule>
  </conditionalFormatting>
  <conditionalFormatting sqref="T103">
    <cfRule type="cellIs" dxfId="905" priority="869" operator="equal">
      <formula>2</formula>
    </cfRule>
    <cfRule type="cellIs" dxfId="904" priority="870" operator="equal">
      <formula>1</formula>
    </cfRule>
  </conditionalFormatting>
  <conditionalFormatting sqref="T103">
    <cfRule type="cellIs" dxfId="903" priority="867" operator="equal">
      <formula>2</formula>
    </cfRule>
    <cfRule type="cellIs" dxfId="902" priority="868" operator="equal">
      <formula>1</formula>
    </cfRule>
  </conditionalFormatting>
  <conditionalFormatting sqref="T104">
    <cfRule type="cellIs" dxfId="901" priority="865" operator="equal">
      <formula>2</formula>
    </cfRule>
    <cfRule type="cellIs" dxfId="900" priority="866" operator="equal">
      <formula>1</formula>
    </cfRule>
  </conditionalFormatting>
  <conditionalFormatting sqref="T104">
    <cfRule type="cellIs" dxfId="899" priority="863" operator="equal">
      <formula>2</formula>
    </cfRule>
    <cfRule type="cellIs" dxfId="898" priority="864" operator="equal">
      <formula>1</formula>
    </cfRule>
  </conditionalFormatting>
  <conditionalFormatting sqref="T105">
    <cfRule type="cellIs" dxfId="897" priority="861" operator="equal">
      <formula>2</formula>
    </cfRule>
    <cfRule type="cellIs" dxfId="896" priority="862" operator="equal">
      <formula>1</formula>
    </cfRule>
  </conditionalFormatting>
  <conditionalFormatting sqref="T105">
    <cfRule type="cellIs" dxfId="895" priority="859" operator="equal">
      <formula>2</formula>
    </cfRule>
    <cfRule type="cellIs" dxfId="894" priority="860" operator="equal">
      <formula>1</formula>
    </cfRule>
  </conditionalFormatting>
  <conditionalFormatting sqref="T106">
    <cfRule type="cellIs" dxfId="893" priority="857" operator="equal">
      <formula>2</formula>
    </cfRule>
    <cfRule type="cellIs" dxfId="892" priority="858" operator="equal">
      <formula>1</formula>
    </cfRule>
  </conditionalFormatting>
  <conditionalFormatting sqref="T106">
    <cfRule type="cellIs" dxfId="891" priority="855" operator="equal">
      <formula>2</formula>
    </cfRule>
    <cfRule type="cellIs" dxfId="890" priority="856" operator="equal">
      <formula>1</formula>
    </cfRule>
  </conditionalFormatting>
  <conditionalFormatting sqref="T107">
    <cfRule type="cellIs" dxfId="889" priority="853" operator="equal">
      <formula>2</formula>
    </cfRule>
    <cfRule type="cellIs" dxfId="888" priority="854" operator="equal">
      <formula>1</formula>
    </cfRule>
  </conditionalFormatting>
  <conditionalFormatting sqref="T107">
    <cfRule type="cellIs" dxfId="887" priority="851" operator="equal">
      <formula>2</formula>
    </cfRule>
    <cfRule type="cellIs" dxfId="886" priority="852" operator="equal">
      <formula>1</formula>
    </cfRule>
  </conditionalFormatting>
  <conditionalFormatting sqref="T108">
    <cfRule type="cellIs" dxfId="885" priority="849" operator="equal">
      <formula>2</formula>
    </cfRule>
    <cfRule type="cellIs" dxfId="884" priority="850" operator="equal">
      <formula>1</formula>
    </cfRule>
  </conditionalFormatting>
  <conditionalFormatting sqref="T108">
    <cfRule type="cellIs" dxfId="883" priority="847" operator="equal">
      <formula>2</formula>
    </cfRule>
    <cfRule type="cellIs" dxfId="882" priority="848" operator="equal">
      <formula>1</formula>
    </cfRule>
  </conditionalFormatting>
  <conditionalFormatting sqref="T101:T108">
    <cfRule type="cellIs" dxfId="881" priority="845" operator="equal">
      <formula>2</formula>
    </cfRule>
    <cfRule type="cellIs" dxfId="880" priority="846" operator="equal">
      <formula>1</formula>
    </cfRule>
  </conditionalFormatting>
  <conditionalFormatting sqref="T101">
    <cfRule type="cellIs" dxfId="879" priority="843" operator="equal">
      <formula>2</formula>
    </cfRule>
    <cfRule type="cellIs" dxfId="878" priority="844" operator="equal">
      <formula>1</formula>
    </cfRule>
  </conditionalFormatting>
  <conditionalFormatting sqref="T101">
    <cfRule type="cellIs" dxfId="877" priority="841" operator="equal">
      <formula>2</formula>
    </cfRule>
    <cfRule type="cellIs" dxfId="876" priority="842" operator="equal">
      <formula>1</formula>
    </cfRule>
  </conditionalFormatting>
  <conditionalFormatting sqref="T102">
    <cfRule type="cellIs" dxfId="875" priority="839" operator="equal">
      <formula>2</formula>
    </cfRule>
    <cfRule type="cellIs" dxfId="874" priority="840" operator="equal">
      <formula>1</formula>
    </cfRule>
  </conditionalFormatting>
  <conditionalFormatting sqref="T102">
    <cfRule type="cellIs" dxfId="873" priority="837" operator="equal">
      <formula>2</formula>
    </cfRule>
    <cfRule type="cellIs" dxfId="872" priority="838" operator="equal">
      <formula>1</formula>
    </cfRule>
  </conditionalFormatting>
  <conditionalFormatting sqref="T103">
    <cfRule type="cellIs" dxfId="871" priority="835" operator="equal">
      <formula>2</formula>
    </cfRule>
    <cfRule type="cellIs" dxfId="870" priority="836" operator="equal">
      <formula>1</formula>
    </cfRule>
  </conditionalFormatting>
  <conditionalFormatting sqref="T103">
    <cfRule type="cellIs" dxfId="869" priority="833" operator="equal">
      <formula>2</formula>
    </cfRule>
    <cfRule type="cellIs" dxfId="868" priority="834" operator="equal">
      <formula>1</formula>
    </cfRule>
  </conditionalFormatting>
  <conditionalFormatting sqref="T104">
    <cfRule type="cellIs" dxfId="867" priority="831" operator="equal">
      <formula>2</formula>
    </cfRule>
    <cfRule type="cellIs" dxfId="866" priority="832" operator="equal">
      <formula>1</formula>
    </cfRule>
  </conditionalFormatting>
  <conditionalFormatting sqref="T104">
    <cfRule type="cellIs" dxfId="865" priority="829" operator="equal">
      <formula>2</formula>
    </cfRule>
    <cfRule type="cellIs" dxfId="864" priority="830" operator="equal">
      <formula>1</formula>
    </cfRule>
  </conditionalFormatting>
  <conditionalFormatting sqref="T105">
    <cfRule type="cellIs" dxfId="863" priority="827" operator="equal">
      <formula>2</formula>
    </cfRule>
    <cfRule type="cellIs" dxfId="862" priority="828" operator="equal">
      <formula>1</formula>
    </cfRule>
  </conditionalFormatting>
  <conditionalFormatting sqref="T105">
    <cfRule type="cellIs" dxfId="861" priority="825" operator="equal">
      <formula>2</formula>
    </cfRule>
    <cfRule type="cellIs" dxfId="860" priority="826" operator="equal">
      <formula>1</formula>
    </cfRule>
  </conditionalFormatting>
  <conditionalFormatting sqref="T106">
    <cfRule type="cellIs" dxfId="859" priority="823" operator="equal">
      <formula>2</formula>
    </cfRule>
    <cfRule type="cellIs" dxfId="858" priority="824" operator="equal">
      <formula>1</formula>
    </cfRule>
  </conditionalFormatting>
  <conditionalFormatting sqref="T106">
    <cfRule type="cellIs" dxfId="857" priority="821" operator="equal">
      <formula>2</formula>
    </cfRule>
    <cfRule type="cellIs" dxfId="856" priority="822" operator="equal">
      <formula>1</formula>
    </cfRule>
  </conditionalFormatting>
  <conditionalFormatting sqref="T107">
    <cfRule type="cellIs" dxfId="855" priority="819" operator="equal">
      <formula>2</formula>
    </cfRule>
    <cfRule type="cellIs" dxfId="854" priority="820" operator="equal">
      <formula>1</formula>
    </cfRule>
  </conditionalFormatting>
  <conditionalFormatting sqref="T107">
    <cfRule type="cellIs" dxfId="853" priority="817" operator="equal">
      <formula>2</formula>
    </cfRule>
    <cfRule type="cellIs" dxfId="852" priority="818" operator="equal">
      <formula>1</formula>
    </cfRule>
  </conditionalFormatting>
  <conditionalFormatting sqref="T108">
    <cfRule type="cellIs" dxfId="851" priority="815" operator="equal">
      <formula>2</formula>
    </cfRule>
    <cfRule type="cellIs" dxfId="850" priority="816" operator="equal">
      <formula>1</formula>
    </cfRule>
  </conditionalFormatting>
  <conditionalFormatting sqref="T108">
    <cfRule type="cellIs" dxfId="849" priority="813" operator="equal">
      <formula>2</formula>
    </cfRule>
    <cfRule type="cellIs" dxfId="848" priority="814" operator="equal">
      <formula>1</formula>
    </cfRule>
  </conditionalFormatting>
  <conditionalFormatting sqref="T100:T109">
    <cfRule type="cellIs" dxfId="847" priority="811" operator="equal">
      <formula>2</formula>
    </cfRule>
    <cfRule type="cellIs" dxfId="846" priority="812" operator="equal">
      <formula>1</formula>
    </cfRule>
  </conditionalFormatting>
  <conditionalFormatting sqref="T100:T102">
    <cfRule type="cellIs" dxfId="845" priority="809" operator="equal">
      <formula>2</formula>
    </cfRule>
    <cfRule type="cellIs" dxfId="844" priority="810" operator="equal">
      <formula>1</formula>
    </cfRule>
  </conditionalFormatting>
  <conditionalFormatting sqref="T101:T102">
    <cfRule type="cellIs" dxfId="843" priority="807" operator="equal">
      <formula>2</formula>
    </cfRule>
    <cfRule type="cellIs" dxfId="842" priority="808" operator="equal">
      <formula>1</formula>
    </cfRule>
  </conditionalFormatting>
  <conditionalFormatting sqref="T100">
    <cfRule type="cellIs" dxfId="841" priority="805" operator="equal">
      <formula>2</formula>
    </cfRule>
    <cfRule type="cellIs" dxfId="840" priority="806" operator="equal">
      <formula>1</formula>
    </cfRule>
  </conditionalFormatting>
  <conditionalFormatting sqref="T103">
    <cfRule type="cellIs" dxfId="839" priority="803" operator="equal">
      <formula>2</formula>
    </cfRule>
    <cfRule type="cellIs" dxfId="838" priority="804" operator="equal">
      <formula>1</formula>
    </cfRule>
  </conditionalFormatting>
  <conditionalFormatting sqref="T103">
    <cfRule type="cellIs" dxfId="837" priority="801" operator="equal">
      <formula>2</formula>
    </cfRule>
    <cfRule type="cellIs" dxfId="836" priority="802" operator="equal">
      <formula>1</formula>
    </cfRule>
  </conditionalFormatting>
  <conditionalFormatting sqref="T104">
    <cfRule type="cellIs" dxfId="835" priority="799" operator="equal">
      <formula>2</formula>
    </cfRule>
    <cfRule type="cellIs" dxfId="834" priority="800" operator="equal">
      <formula>1</formula>
    </cfRule>
  </conditionalFormatting>
  <conditionalFormatting sqref="T104">
    <cfRule type="cellIs" dxfId="833" priority="797" operator="equal">
      <formula>2</formula>
    </cfRule>
    <cfRule type="cellIs" dxfId="832" priority="798" operator="equal">
      <formula>1</formula>
    </cfRule>
  </conditionalFormatting>
  <conditionalFormatting sqref="T105">
    <cfRule type="cellIs" dxfId="831" priority="795" operator="equal">
      <formula>2</formula>
    </cfRule>
    <cfRule type="cellIs" dxfId="830" priority="796" operator="equal">
      <formula>1</formula>
    </cfRule>
  </conditionalFormatting>
  <conditionalFormatting sqref="T105">
    <cfRule type="cellIs" dxfId="829" priority="793" operator="equal">
      <formula>2</formula>
    </cfRule>
    <cfRule type="cellIs" dxfId="828" priority="794" operator="equal">
      <formula>1</formula>
    </cfRule>
  </conditionalFormatting>
  <conditionalFormatting sqref="T106">
    <cfRule type="cellIs" dxfId="827" priority="791" operator="equal">
      <formula>2</formula>
    </cfRule>
    <cfRule type="cellIs" dxfId="826" priority="792" operator="equal">
      <formula>1</formula>
    </cfRule>
  </conditionalFormatting>
  <conditionalFormatting sqref="T106">
    <cfRule type="cellIs" dxfId="825" priority="789" operator="equal">
      <formula>2</formula>
    </cfRule>
    <cfRule type="cellIs" dxfId="824" priority="790" operator="equal">
      <formula>1</formula>
    </cfRule>
  </conditionalFormatting>
  <conditionalFormatting sqref="T107">
    <cfRule type="cellIs" dxfId="823" priority="787" operator="equal">
      <formula>2</formula>
    </cfRule>
    <cfRule type="cellIs" dxfId="822" priority="788" operator="equal">
      <formula>1</formula>
    </cfRule>
  </conditionalFormatting>
  <conditionalFormatting sqref="T107">
    <cfRule type="cellIs" dxfId="821" priority="785" operator="equal">
      <formula>2</formula>
    </cfRule>
    <cfRule type="cellIs" dxfId="820" priority="786" operator="equal">
      <formula>1</formula>
    </cfRule>
  </conditionalFormatting>
  <conditionalFormatting sqref="T108">
    <cfRule type="cellIs" dxfId="819" priority="783" operator="equal">
      <formula>2</formula>
    </cfRule>
    <cfRule type="cellIs" dxfId="818" priority="784" operator="equal">
      <formula>1</formula>
    </cfRule>
  </conditionalFormatting>
  <conditionalFormatting sqref="T108">
    <cfRule type="cellIs" dxfId="817" priority="781" operator="equal">
      <formula>2</formula>
    </cfRule>
    <cfRule type="cellIs" dxfId="816" priority="782" operator="equal">
      <formula>1</formula>
    </cfRule>
  </conditionalFormatting>
  <conditionalFormatting sqref="T109">
    <cfRule type="cellIs" dxfId="815" priority="779" operator="equal">
      <formula>2</formula>
    </cfRule>
    <cfRule type="cellIs" dxfId="814" priority="780" operator="equal">
      <formula>1</formula>
    </cfRule>
  </conditionalFormatting>
  <conditionalFormatting sqref="T109">
    <cfRule type="cellIs" dxfId="813" priority="777" operator="equal">
      <formula>2</formula>
    </cfRule>
    <cfRule type="cellIs" dxfId="812" priority="778" operator="equal">
      <formula>1</formula>
    </cfRule>
  </conditionalFormatting>
  <conditionalFormatting sqref="T100:T109">
    <cfRule type="cellIs" dxfId="811" priority="775" operator="equal">
      <formula>2</formula>
    </cfRule>
    <cfRule type="cellIs" dxfId="810" priority="776" operator="equal">
      <formula>1</formula>
    </cfRule>
  </conditionalFormatting>
  <conditionalFormatting sqref="T100:T102">
    <cfRule type="cellIs" dxfId="809" priority="773" operator="equal">
      <formula>2</formula>
    </cfRule>
    <cfRule type="cellIs" dxfId="808" priority="774" operator="equal">
      <formula>1</formula>
    </cfRule>
  </conditionalFormatting>
  <conditionalFormatting sqref="T101:T102">
    <cfRule type="cellIs" dxfId="807" priority="771" operator="equal">
      <formula>2</formula>
    </cfRule>
    <cfRule type="cellIs" dxfId="806" priority="772" operator="equal">
      <formula>1</formula>
    </cfRule>
  </conditionalFormatting>
  <conditionalFormatting sqref="T100">
    <cfRule type="cellIs" dxfId="805" priority="769" operator="equal">
      <formula>2</formula>
    </cfRule>
    <cfRule type="cellIs" dxfId="804" priority="770" operator="equal">
      <formula>1</formula>
    </cfRule>
  </conditionalFormatting>
  <conditionalFormatting sqref="T103">
    <cfRule type="cellIs" dxfId="803" priority="767" operator="equal">
      <formula>2</formula>
    </cfRule>
    <cfRule type="cellIs" dxfId="802" priority="768" operator="equal">
      <formula>1</formula>
    </cfRule>
  </conditionalFormatting>
  <conditionalFormatting sqref="T103">
    <cfRule type="cellIs" dxfId="801" priority="765" operator="equal">
      <formula>2</formula>
    </cfRule>
    <cfRule type="cellIs" dxfId="800" priority="766" operator="equal">
      <formula>1</formula>
    </cfRule>
  </conditionalFormatting>
  <conditionalFormatting sqref="T104">
    <cfRule type="cellIs" dxfId="799" priority="763" operator="equal">
      <formula>2</formula>
    </cfRule>
    <cfRule type="cellIs" dxfId="798" priority="764" operator="equal">
      <formula>1</formula>
    </cfRule>
  </conditionalFormatting>
  <conditionalFormatting sqref="T104">
    <cfRule type="cellIs" dxfId="797" priority="761" operator="equal">
      <formula>2</formula>
    </cfRule>
    <cfRule type="cellIs" dxfId="796" priority="762" operator="equal">
      <formula>1</formula>
    </cfRule>
  </conditionalFormatting>
  <conditionalFormatting sqref="T105">
    <cfRule type="cellIs" dxfId="795" priority="759" operator="equal">
      <formula>2</formula>
    </cfRule>
    <cfRule type="cellIs" dxfId="794" priority="760" operator="equal">
      <formula>1</formula>
    </cfRule>
  </conditionalFormatting>
  <conditionalFormatting sqref="T105">
    <cfRule type="cellIs" dxfId="793" priority="757" operator="equal">
      <formula>2</formula>
    </cfRule>
    <cfRule type="cellIs" dxfId="792" priority="758" operator="equal">
      <formula>1</formula>
    </cfRule>
  </conditionalFormatting>
  <conditionalFormatting sqref="T106">
    <cfRule type="cellIs" dxfId="791" priority="755" operator="equal">
      <formula>2</formula>
    </cfRule>
    <cfRule type="cellIs" dxfId="790" priority="756" operator="equal">
      <formula>1</formula>
    </cfRule>
  </conditionalFormatting>
  <conditionalFormatting sqref="T106">
    <cfRule type="cellIs" dxfId="789" priority="753" operator="equal">
      <formula>2</formula>
    </cfRule>
    <cfRule type="cellIs" dxfId="788" priority="754" operator="equal">
      <formula>1</formula>
    </cfRule>
  </conditionalFormatting>
  <conditionalFormatting sqref="T107">
    <cfRule type="cellIs" dxfId="787" priority="751" operator="equal">
      <formula>2</formula>
    </cfRule>
    <cfRule type="cellIs" dxfId="786" priority="752" operator="equal">
      <formula>1</formula>
    </cfRule>
  </conditionalFormatting>
  <conditionalFormatting sqref="T107">
    <cfRule type="cellIs" dxfId="785" priority="749" operator="equal">
      <formula>2</formula>
    </cfRule>
    <cfRule type="cellIs" dxfId="784" priority="750" operator="equal">
      <formula>1</formula>
    </cfRule>
  </conditionalFormatting>
  <conditionalFormatting sqref="T108">
    <cfRule type="cellIs" dxfId="783" priority="747" operator="equal">
      <formula>2</formula>
    </cfRule>
    <cfRule type="cellIs" dxfId="782" priority="748" operator="equal">
      <formula>1</formula>
    </cfRule>
  </conditionalFormatting>
  <conditionalFormatting sqref="T108">
    <cfRule type="cellIs" dxfId="781" priority="745" operator="equal">
      <formula>2</formula>
    </cfRule>
    <cfRule type="cellIs" dxfId="780" priority="746" operator="equal">
      <formula>1</formula>
    </cfRule>
  </conditionalFormatting>
  <conditionalFormatting sqref="T109">
    <cfRule type="cellIs" dxfId="779" priority="743" operator="equal">
      <formula>2</formula>
    </cfRule>
    <cfRule type="cellIs" dxfId="778" priority="744" operator="equal">
      <formula>1</formula>
    </cfRule>
  </conditionalFormatting>
  <conditionalFormatting sqref="T109">
    <cfRule type="cellIs" dxfId="777" priority="741" operator="equal">
      <formula>2</formula>
    </cfRule>
    <cfRule type="cellIs" dxfId="776" priority="742" operator="equal">
      <formula>1</formula>
    </cfRule>
  </conditionalFormatting>
  <conditionalFormatting sqref="T112">
    <cfRule type="cellIs" dxfId="775" priority="739" operator="equal">
      <formula>2</formula>
    </cfRule>
    <cfRule type="cellIs" dxfId="774" priority="740" operator="equal">
      <formula>1</formula>
    </cfRule>
  </conditionalFormatting>
  <conditionalFormatting sqref="T112">
    <cfRule type="cellIs" dxfId="773" priority="737" operator="equal">
      <formula>2</formula>
    </cfRule>
    <cfRule type="cellIs" dxfId="772" priority="738" operator="equal">
      <formula>1</formula>
    </cfRule>
  </conditionalFormatting>
  <conditionalFormatting sqref="T112">
    <cfRule type="cellIs" dxfId="771" priority="735" operator="equal">
      <formula>2</formula>
    </cfRule>
    <cfRule type="cellIs" dxfId="770" priority="736" operator="equal">
      <formula>1</formula>
    </cfRule>
  </conditionalFormatting>
  <conditionalFormatting sqref="T112">
    <cfRule type="cellIs" dxfId="769" priority="733" operator="equal">
      <formula>2</formula>
    </cfRule>
    <cfRule type="cellIs" dxfId="768" priority="734" operator="equal">
      <formula>1</formula>
    </cfRule>
  </conditionalFormatting>
  <conditionalFormatting sqref="T112">
    <cfRule type="cellIs" dxfId="767" priority="731" operator="equal">
      <formula>2</formula>
    </cfRule>
    <cfRule type="cellIs" dxfId="766" priority="732" operator="equal">
      <formula>1</formula>
    </cfRule>
  </conditionalFormatting>
  <conditionalFormatting sqref="T112">
    <cfRule type="cellIs" dxfId="765" priority="729" operator="equal">
      <formula>2</formula>
    </cfRule>
    <cfRule type="cellIs" dxfId="764" priority="730" operator="equal">
      <formula>1</formula>
    </cfRule>
  </conditionalFormatting>
  <conditionalFormatting sqref="T112">
    <cfRule type="cellIs" dxfId="763" priority="727" operator="equal">
      <formula>2</formula>
    </cfRule>
    <cfRule type="cellIs" dxfId="762" priority="728" operator="equal">
      <formula>1</formula>
    </cfRule>
  </conditionalFormatting>
  <conditionalFormatting sqref="T112">
    <cfRule type="cellIs" dxfId="761" priority="725" operator="equal">
      <formula>2</formula>
    </cfRule>
    <cfRule type="cellIs" dxfId="760" priority="726" operator="equal">
      <formula>1</formula>
    </cfRule>
  </conditionalFormatting>
  <conditionalFormatting sqref="T112">
    <cfRule type="cellIs" dxfId="759" priority="723" operator="equal">
      <formula>2</formula>
    </cfRule>
    <cfRule type="cellIs" dxfId="758" priority="724" operator="equal">
      <formula>1</formula>
    </cfRule>
  </conditionalFormatting>
  <conditionalFormatting sqref="T112">
    <cfRule type="cellIs" dxfId="757" priority="721" operator="equal">
      <formula>2</formula>
    </cfRule>
    <cfRule type="cellIs" dxfId="756" priority="722" operator="equal">
      <formula>1</formula>
    </cfRule>
  </conditionalFormatting>
  <conditionalFormatting sqref="T112">
    <cfRule type="cellIs" dxfId="755" priority="719" operator="equal">
      <formula>2</formula>
    </cfRule>
    <cfRule type="cellIs" dxfId="754" priority="720" operator="equal">
      <formula>1</formula>
    </cfRule>
  </conditionalFormatting>
  <conditionalFormatting sqref="T112">
    <cfRule type="cellIs" dxfId="753" priority="717" operator="equal">
      <formula>2</formula>
    </cfRule>
    <cfRule type="cellIs" dxfId="752" priority="718" operator="equal">
      <formula>1</formula>
    </cfRule>
  </conditionalFormatting>
  <conditionalFormatting sqref="T124">
    <cfRule type="cellIs" dxfId="751" priority="715" operator="equal">
      <formula>2</formula>
    </cfRule>
    <cfRule type="cellIs" dxfId="750" priority="716" operator="equal">
      <formula>1</formula>
    </cfRule>
  </conditionalFormatting>
  <conditionalFormatting sqref="T124">
    <cfRule type="cellIs" dxfId="749" priority="713" operator="equal">
      <formula>2</formula>
    </cfRule>
    <cfRule type="cellIs" dxfId="748" priority="714" operator="equal">
      <formula>1</formula>
    </cfRule>
  </conditionalFormatting>
  <conditionalFormatting sqref="T124">
    <cfRule type="cellIs" dxfId="747" priority="711" operator="equal">
      <formula>2</formula>
    </cfRule>
    <cfRule type="cellIs" dxfId="746" priority="712" operator="equal">
      <formula>1</formula>
    </cfRule>
  </conditionalFormatting>
  <conditionalFormatting sqref="T124">
    <cfRule type="cellIs" dxfId="745" priority="709" operator="equal">
      <formula>2</formula>
    </cfRule>
    <cfRule type="cellIs" dxfId="744" priority="710" operator="equal">
      <formula>1</formula>
    </cfRule>
  </conditionalFormatting>
  <conditionalFormatting sqref="T124">
    <cfRule type="cellIs" dxfId="743" priority="707" operator="equal">
      <formula>2</formula>
    </cfRule>
    <cfRule type="cellIs" dxfId="742" priority="708" operator="equal">
      <formula>1</formula>
    </cfRule>
  </conditionalFormatting>
  <conditionalFormatting sqref="T124">
    <cfRule type="cellIs" dxfId="741" priority="705" operator="equal">
      <formula>2</formula>
    </cfRule>
    <cfRule type="cellIs" dxfId="740" priority="706" operator="equal">
      <formula>1</formula>
    </cfRule>
  </conditionalFormatting>
  <conditionalFormatting sqref="T124">
    <cfRule type="cellIs" dxfId="739" priority="703" operator="equal">
      <formula>2</formula>
    </cfRule>
    <cfRule type="cellIs" dxfId="738" priority="704" operator="equal">
      <formula>1</formula>
    </cfRule>
  </conditionalFormatting>
  <conditionalFormatting sqref="T124">
    <cfRule type="cellIs" dxfId="737" priority="701" operator="equal">
      <formula>2</formula>
    </cfRule>
    <cfRule type="cellIs" dxfId="736" priority="702" operator="equal">
      <formula>1</formula>
    </cfRule>
  </conditionalFormatting>
  <conditionalFormatting sqref="T124">
    <cfRule type="cellIs" dxfId="735" priority="699" operator="equal">
      <formula>2</formula>
    </cfRule>
    <cfRule type="cellIs" dxfId="734" priority="700" operator="equal">
      <formula>1</formula>
    </cfRule>
  </conditionalFormatting>
  <conditionalFormatting sqref="T124">
    <cfRule type="cellIs" dxfId="733" priority="697" operator="equal">
      <formula>2</formula>
    </cfRule>
    <cfRule type="cellIs" dxfId="732" priority="698" operator="equal">
      <formula>1</formula>
    </cfRule>
  </conditionalFormatting>
  <conditionalFormatting sqref="T124">
    <cfRule type="cellIs" dxfId="731" priority="695" operator="equal">
      <formula>2</formula>
    </cfRule>
    <cfRule type="cellIs" dxfId="730" priority="696" operator="equal">
      <formula>1</formula>
    </cfRule>
  </conditionalFormatting>
  <conditionalFormatting sqref="T124">
    <cfRule type="cellIs" dxfId="729" priority="693" operator="equal">
      <formula>2</formula>
    </cfRule>
    <cfRule type="cellIs" dxfId="728" priority="694" operator="equal">
      <formula>1</formula>
    </cfRule>
  </conditionalFormatting>
  <conditionalFormatting sqref="T111">
    <cfRule type="cellIs" dxfId="727" priority="691" operator="equal">
      <formula>2</formula>
    </cfRule>
    <cfRule type="cellIs" dxfId="726" priority="692" operator="equal">
      <formula>1</formula>
    </cfRule>
  </conditionalFormatting>
  <conditionalFormatting sqref="T111">
    <cfRule type="cellIs" dxfId="725" priority="689" operator="equal">
      <formula>2</formula>
    </cfRule>
    <cfRule type="cellIs" dxfId="724" priority="690" operator="equal">
      <formula>1</formula>
    </cfRule>
  </conditionalFormatting>
  <conditionalFormatting sqref="T111">
    <cfRule type="cellIs" dxfId="723" priority="687" operator="equal">
      <formula>2</formula>
    </cfRule>
    <cfRule type="cellIs" dxfId="722" priority="688" operator="equal">
      <formula>1</formula>
    </cfRule>
  </conditionalFormatting>
  <conditionalFormatting sqref="T111">
    <cfRule type="cellIs" dxfId="721" priority="685" operator="equal">
      <formula>2</formula>
    </cfRule>
    <cfRule type="cellIs" dxfId="720" priority="686" operator="equal">
      <formula>1</formula>
    </cfRule>
  </conditionalFormatting>
  <conditionalFormatting sqref="T111">
    <cfRule type="cellIs" dxfId="719" priority="683" operator="equal">
      <formula>2</formula>
    </cfRule>
    <cfRule type="cellIs" dxfId="718" priority="684" operator="equal">
      <formula>1</formula>
    </cfRule>
  </conditionalFormatting>
  <conditionalFormatting sqref="T111">
    <cfRule type="cellIs" dxfId="717" priority="681" operator="equal">
      <formula>2</formula>
    </cfRule>
    <cfRule type="cellIs" dxfId="716" priority="682" operator="equal">
      <formula>1</formula>
    </cfRule>
  </conditionalFormatting>
  <conditionalFormatting sqref="T113:T122">
    <cfRule type="cellIs" dxfId="715" priority="679" operator="equal">
      <formula>2</formula>
    </cfRule>
    <cfRule type="cellIs" dxfId="714" priority="680" operator="equal">
      <formula>1</formula>
    </cfRule>
  </conditionalFormatting>
  <conditionalFormatting sqref="T113:T115">
    <cfRule type="cellIs" dxfId="713" priority="677" operator="equal">
      <formula>2</formula>
    </cfRule>
    <cfRule type="cellIs" dxfId="712" priority="678" operator="equal">
      <formula>1</formula>
    </cfRule>
  </conditionalFormatting>
  <conditionalFormatting sqref="T114:T115">
    <cfRule type="cellIs" dxfId="711" priority="675" operator="equal">
      <formula>2</formula>
    </cfRule>
    <cfRule type="cellIs" dxfId="710" priority="676" operator="equal">
      <formula>1</formula>
    </cfRule>
  </conditionalFormatting>
  <conditionalFormatting sqref="T113">
    <cfRule type="cellIs" dxfId="709" priority="673" operator="equal">
      <formula>2</formula>
    </cfRule>
    <cfRule type="cellIs" dxfId="708" priority="674" operator="equal">
      <formula>1</formula>
    </cfRule>
  </conditionalFormatting>
  <conditionalFormatting sqref="T116">
    <cfRule type="cellIs" dxfId="707" priority="671" operator="equal">
      <formula>2</formula>
    </cfRule>
    <cfRule type="cellIs" dxfId="706" priority="672" operator="equal">
      <formula>1</formula>
    </cfRule>
  </conditionalFormatting>
  <conditionalFormatting sqref="T116">
    <cfRule type="cellIs" dxfId="705" priority="669" operator="equal">
      <formula>2</formula>
    </cfRule>
    <cfRule type="cellIs" dxfId="704" priority="670" operator="equal">
      <formula>1</formula>
    </cfRule>
  </conditionalFormatting>
  <conditionalFormatting sqref="T117">
    <cfRule type="cellIs" dxfId="703" priority="667" operator="equal">
      <formula>2</formula>
    </cfRule>
    <cfRule type="cellIs" dxfId="702" priority="668" operator="equal">
      <formula>1</formula>
    </cfRule>
  </conditionalFormatting>
  <conditionalFormatting sqref="T117">
    <cfRule type="cellIs" dxfId="701" priority="665" operator="equal">
      <formula>2</formula>
    </cfRule>
    <cfRule type="cellIs" dxfId="700" priority="666" operator="equal">
      <formula>1</formula>
    </cfRule>
  </conditionalFormatting>
  <conditionalFormatting sqref="T118">
    <cfRule type="cellIs" dxfId="699" priority="663" operator="equal">
      <formula>2</formula>
    </cfRule>
    <cfRule type="cellIs" dxfId="698" priority="664" operator="equal">
      <formula>1</formula>
    </cfRule>
  </conditionalFormatting>
  <conditionalFormatting sqref="T118">
    <cfRule type="cellIs" dxfId="697" priority="661" operator="equal">
      <formula>2</formula>
    </cfRule>
    <cfRule type="cellIs" dxfId="696" priority="662" operator="equal">
      <formula>1</formula>
    </cfRule>
  </conditionalFormatting>
  <conditionalFormatting sqref="T119">
    <cfRule type="cellIs" dxfId="695" priority="659" operator="equal">
      <formula>2</formula>
    </cfRule>
    <cfRule type="cellIs" dxfId="694" priority="660" operator="equal">
      <formula>1</formula>
    </cfRule>
  </conditionalFormatting>
  <conditionalFormatting sqref="T119">
    <cfRule type="cellIs" dxfId="693" priority="657" operator="equal">
      <formula>2</formula>
    </cfRule>
    <cfRule type="cellIs" dxfId="692" priority="658" operator="equal">
      <formula>1</formula>
    </cfRule>
  </conditionalFormatting>
  <conditionalFormatting sqref="T120">
    <cfRule type="cellIs" dxfId="691" priority="655" operator="equal">
      <formula>2</formula>
    </cfRule>
    <cfRule type="cellIs" dxfId="690" priority="656" operator="equal">
      <formula>1</formula>
    </cfRule>
  </conditionalFormatting>
  <conditionalFormatting sqref="T120">
    <cfRule type="cellIs" dxfId="689" priority="653" operator="equal">
      <formula>2</formula>
    </cfRule>
    <cfRule type="cellIs" dxfId="688" priority="654" operator="equal">
      <formula>1</formula>
    </cfRule>
  </conditionalFormatting>
  <conditionalFormatting sqref="T121">
    <cfRule type="cellIs" dxfId="687" priority="651" operator="equal">
      <formula>2</formula>
    </cfRule>
    <cfRule type="cellIs" dxfId="686" priority="652" operator="equal">
      <formula>1</formula>
    </cfRule>
  </conditionalFormatting>
  <conditionalFormatting sqref="T121">
    <cfRule type="cellIs" dxfId="685" priority="649" operator="equal">
      <formula>2</formula>
    </cfRule>
    <cfRule type="cellIs" dxfId="684" priority="650" operator="equal">
      <formula>1</formula>
    </cfRule>
  </conditionalFormatting>
  <conditionalFormatting sqref="T122">
    <cfRule type="cellIs" dxfId="683" priority="647" operator="equal">
      <formula>2</formula>
    </cfRule>
    <cfRule type="cellIs" dxfId="682" priority="648" operator="equal">
      <formula>1</formula>
    </cfRule>
  </conditionalFormatting>
  <conditionalFormatting sqref="T122">
    <cfRule type="cellIs" dxfId="681" priority="645" operator="equal">
      <formula>2</formula>
    </cfRule>
    <cfRule type="cellIs" dxfId="680" priority="646" operator="equal">
      <formula>1</formula>
    </cfRule>
  </conditionalFormatting>
  <conditionalFormatting sqref="T113:T122">
    <cfRule type="cellIs" dxfId="679" priority="643" operator="equal">
      <formula>2</formula>
    </cfRule>
    <cfRule type="cellIs" dxfId="678" priority="644" operator="equal">
      <formula>1</formula>
    </cfRule>
  </conditionalFormatting>
  <conditionalFormatting sqref="T113:T115">
    <cfRule type="cellIs" dxfId="677" priority="641" operator="equal">
      <formula>2</formula>
    </cfRule>
    <cfRule type="cellIs" dxfId="676" priority="642" operator="equal">
      <formula>1</formula>
    </cfRule>
  </conditionalFormatting>
  <conditionalFormatting sqref="T114:T115">
    <cfRule type="cellIs" dxfId="675" priority="639" operator="equal">
      <formula>2</formula>
    </cfRule>
    <cfRule type="cellIs" dxfId="674" priority="640" operator="equal">
      <formula>1</formula>
    </cfRule>
  </conditionalFormatting>
  <conditionalFormatting sqref="T113">
    <cfRule type="cellIs" dxfId="673" priority="637" operator="equal">
      <formula>2</formula>
    </cfRule>
    <cfRule type="cellIs" dxfId="672" priority="638" operator="equal">
      <formula>1</formula>
    </cfRule>
  </conditionalFormatting>
  <conditionalFormatting sqref="T116">
    <cfRule type="cellIs" dxfId="671" priority="635" operator="equal">
      <formula>2</formula>
    </cfRule>
    <cfRule type="cellIs" dxfId="670" priority="636" operator="equal">
      <formula>1</formula>
    </cfRule>
  </conditionalFormatting>
  <conditionalFormatting sqref="T116">
    <cfRule type="cellIs" dxfId="669" priority="633" operator="equal">
      <formula>2</formula>
    </cfRule>
    <cfRule type="cellIs" dxfId="668" priority="634" operator="equal">
      <formula>1</formula>
    </cfRule>
  </conditionalFormatting>
  <conditionalFormatting sqref="T117">
    <cfRule type="cellIs" dxfId="667" priority="631" operator="equal">
      <formula>2</formula>
    </cfRule>
    <cfRule type="cellIs" dxfId="666" priority="632" operator="equal">
      <formula>1</formula>
    </cfRule>
  </conditionalFormatting>
  <conditionalFormatting sqref="T117">
    <cfRule type="cellIs" dxfId="665" priority="629" operator="equal">
      <formula>2</formula>
    </cfRule>
    <cfRule type="cellIs" dxfId="664" priority="630" operator="equal">
      <formula>1</formula>
    </cfRule>
  </conditionalFormatting>
  <conditionalFormatting sqref="T118">
    <cfRule type="cellIs" dxfId="663" priority="627" operator="equal">
      <formula>2</formula>
    </cfRule>
    <cfRule type="cellIs" dxfId="662" priority="628" operator="equal">
      <formula>1</formula>
    </cfRule>
  </conditionalFormatting>
  <conditionalFormatting sqref="T118">
    <cfRule type="cellIs" dxfId="661" priority="625" operator="equal">
      <formula>2</formula>
    </cfRule>
    <cfRule type="cellIs" dxfId="660" priority="626" operator="equal">
      <formula>1</formula>
    </cfRule>
  </conditionalFormatting>
  <conditionalFormatting sqref="T119">
    <cfRule type="cellIs" dxfId="659" priority="623" operator="equal">
      <formula>2</formula>
    </cfRule>
    <cfRule type="cellIs" dxfId="658" priority="624" operator="equal">
      <formula>1</formula>
    </cfRule>
  </conditionalFormatting>
  <conditionalFormatting sqref="T119">
    <cfRule type="cellIs" dxfId="657" priority="621" operator="equal">
      <formula>2</formula>
    </cfRule>
    <cfRule type="cellIs" dxfId="656" priority="622" operator="equal">
      <formula>1</formula>
    </cfRule>
  </conditionalFormatting>
  <conditionalFormatting sqref="T120">
    <cfRule type="cellIs" dxfId="655" priority="619" operator="equal">
      <formula>2</formula>
    </cfRule>
    <cfRule type="cellIs" dxfId="654" priority="620" operator="equal">
      <formula>1</formula>
    </cfRule>
  </conditionalFormatting>
  <conditionalFormatting sqref="T120">
    <cfRule type="cellIs" dxfId="653" priority="617" operator="equal">
      <formula>2</formula>
    </cfRule>
    <cfRule type="cellIs" dxfId="652" priority="618" operator="equal">
      <formula>1</formula>
    </cfRule>
  </conditionalFormatting>
  <conditionalFormatting sqref="T121">
    <cfRule type="cellIs" dxfId="651" priority="615" operator="equal">
      <formula>2</formula>
    </cfRule>
    <cfRule type="cellIs" dxfId="650" priority="616" operator="equal">
      <formula>1</formula>
    </cfRule>
  </conditionalFormatting>
  <conditionalFormatting sqref="T121">
    <cfRule type="cellIs" dxfId="649" priority="613" operator="equal">
      <formula>2</formula>
    </cfRule>
    <cfRule type="cellIs" dxfId="648" priority="614" operator="equal">
      <formula>1</formula>
    </cfRule>
  </conditionalFormatting>
  <conditionalFormatting sqref="T122">
    <cfRule type="cellIs" dxfId="647" priority="611" operator="equal">
      <formula>2</formula>
    </cfRule>
    <cfRule type="cellIs" dxfId="646" priority="612" operator="equal">
      <formula>1</formula>
    </cfRule>
  </conditionalFormatting>
  <conditionalFormatting sqref="T122">
    <cfRule type="cellIs" dxfId="645" priority="609" operator="equal">
      <formula>2</formula>
    </cfRule>
    <cfRule type="cellIs" dxfId="644" priority="610" operator="equal">
      <formula>1</formula>
    </cfRule>
  </conditionalFormatting>
  <conditionalFormatting sqref="T113:T122">
    <cfRule type="cellIs" dxfId="643" priority="607" operator="equal">
      <formula>2</formula>
    </cfRule>
    <cfRule type="cellIs" dxfId="642" priority="608" operator="equal">
      <formula>1</formula>
    </cfRule>
  </conditionalFormatting>
  <conditionalFormatting sqref="T113:T115">
    <cfRule type="cellIs" dxfId="641" priority="605" operator="equal">
      <formula>2</formula>
    </cfRule>
    <cfRule type="cellIs" dxfId="640" priority="606" operator="equal">
      <formula>1</formula>
    </cfRule>
  </conditionalFormatting>
  <conditionalFormatting sqref="T114:T115">
    <cfRule type="cellIs" dxfId="639" priority="603" operator="equal">
      <formula>2</formula>
    </cfRule>
    <cfRule type="cellIs" dxfId="638" priority="604" operator="equal">
      <formula>1</formula>
    </cfRule>
  </conditionalFormatting>
  <conditionalFormatting sqref="T113">
    <cfRule type="cellIs" dxfId="637" priority="601" operator="equal">
      <formula>2</formula>
    </cfRule>
    <cfRule type="cellIs" dxfId="636" priority="602" operator="equal">
      <formula>1</formula>
    </cfRule>
  </conditionalFormatting>
  <conditionalFormatting sqref="T116">
    <cfRule type="cellIs" dxfId="635" priority="599" operator="equal">
      <formula>2</formula>
    </cfRule>
    <cfRule type="cellIs" dxfId="634" priority="600" operator="equal">
      <formula>1</formula>
    </cfRule>
  </conditionalFormatting>
  <conditionalFormatting sqref="T116">
    <cfRule type="cellIs" dxfId="633" priority="597" operator="equal">
      <formula>2</formula>
    </cfRule>
    <cfRule type="cellIs" dxfId="632" priority="598" operator="equal">
      <formula>1</formula>
    </cfRule>
  </conditionalFormatting>
  <conditionalFormatting sqref="T117">
    <cfRule type="cellIs" dxfId="631" priority="595" operator="equal">
      <formula>2</formula>
    </cfRule>
    <cfRule type="cellIs" dxfId="630" priority="596" operator="equal">
      <formula>1</formula>
    </cfRule>
  </conditionalFormatting>
  <conditionalFormatting sqref="T117">
    <cfRule type="cellIs" dxfId="629" priority="593" operator="equal">
      <formula>2</formula>
    </cfRule>
    <cfRule type="cellIs" dxfId="628" priority="594" operator="equal">
      <formula>1</formula>
    </cfRule>
  </conditionalFormatting>
  <conditionalFormatting sqref="T118">
    <cfRule type="cellIs" dxfId="627" priority="591" operator="equal">
      <formula>2</formula>
    </cfRule>
    <cfRule type="cellIs" dxfId="626" priority="592" operator="equal">
      <formula>1</formula>
    </cfRule>
  </conditionalFormatting>
  <conditionalFormatting sqref="T118">
    <cfRule type="cellIs" dxfId="625" priority="589" operator="equal">
      <formula>2</formula>
    </cfRule>
    <cfRule type="cellIs" dxfId="624" priority="590" operator="equal">
      <formula>1</formula>
    </cfRule>
  </conditionalFormatting>
  <conditionalFormatting sqref="T119">
    <cfRule type="cellIs" dxfId="623" priority="587" operator="equal">
      <formula>2</formula>
    </cfRule>
    <cfRule type="cellIs" dxfId="622" priority="588" operator="equal">
      <formula>1</formula>
    </cfRule>
  </conditionalFormatting>
  <conditionalFormatting sqref="T119">
    <cfRule type="cellIs" dxfId="621" priority="585" operator="equal">
      <formula>2</formula>
    </cfRule>
    <cfRule type="cellIs" dxfId="620" priority="586" operator="equal">
      <formula>1</formula>
    </cfRule>
  </conditionalFormatting>
  <conditionalFormatting sqref="T120">
    <cfRule type="cellIs" dxfId="619" priority="583" operator="equal">
      <formula>2</formula>
    </cfRule>
    <cfRule type="cellIs" dxfId="618" priority="584" operator="equal">
      <formula>1</formula>
    </cfRule>
  </conditionalFormatting>
  <conditionalFormatting sqref="T120">
    <cfRule type="cellIs" dxfId="617" priority="581" operator="equal">
      <formula>2</formula>
    </cfRule>
    <cfRule type="cellIs" dxfId="616" priority="582" operator="equal">
      <formula>1</formula>
    </cfRule>
  </conditionalFormatting>
  <conditionalFormatting sqref="T121">
    <cfRule type="cellIs" dxfId="615" priority="579" operator="equal">
      <formula>2</formula>
    </cfRule>
    <cfRule type="cellIs" dxfId="614" priority="580" operator="equal">
      <formula>1</formula>
    </cfRule>
  </conditionalFormatting>
  <conditionalFormatting sqref="T121">
    <cfRule type="cellIs" dxfId="613" priority="577" operator="equal">
      <formula>2</formula>
    </cfRule>
    <cfRule type="cellIs" dxfId="612" priority="578" operator="equal">
      <formula>1</formula>
    </cfRule>
  </conditionalFormatting>
  <conditionalFormatting sqref="T122">
    <cfRule type="cellIs" dxfId="611" priority="575" operator="equal">
      <formula>2</formula>
    </cfRule>
    <cfRule type="cellIs" dxfId="610" priority="576" operator="equal">
      <formula>1</formula>
    </cfRule>
  </conditionalFormatting>
  <conditionalFormatting sqref="T122">
    <cfRule type="cellIs" dxfId="609" priority="573" operator="equal">
      <formula>2</formula>
    </cfRule>
    <cfRule type="cellIs" dxfId="608" priority="574" operator="equal">
      <formula>1</formula>
    </cfRule>
  </conditionalFormatting>
  <conditionalFormatting sqref="T113:T122">
    <cfRule type="cellIs" dxfId="607" priority="571" operator="equal">
      <formula>2</formula>
    </cfRule>
    <cfRule type="cellIs" dxfId="606" priority="572" operator="equal">
      <formula>1</formula>
    </cfRule>
  </conditionalFormatting>
  <conditionalFormatting sqref="T113:T115">
    <cfRule type="cellIs" dxfId="605" priority="569" operator="equal">
      <formula>2</formula>
    </cfRule>
    <cfRule type="cellIs" dxfId="604" priority="570" operator="equal">
      <formula>1</formula>
    </cfRule>
  </conditionalFormatting>
  <conditionalFormatting sqref="T114:T115">
    <cfRule type="cellIs" dxfId="603" priority="567" operator="equal">
      <formula>2</formula>
    </cfRule>
    <cfRule type="cellIs" dxfId="602" priority="568" operator="equal">
      <formula>1</formula>
    </cfRule>
  </conditionalFormatting>
  <conditionalFormatting sqref="T113">
    <cfRule type="cellIs" dxfId="601" priority="565" operator="equal">
      <formula>2</formula>
    </cfRule>
    <cfRule type="cellIs" dxfId="600" priority="566" operator="equal">
      <formula>1</formula>
    </cfRule>
  </conditionalFormatting>
  <conditionalFormatting sqref="T116">
    <cfRule type="cellIs" dxfId="599" priority="563" operator="equal">
      <formula>2</formula>
    </cfRule>
    <cfRule type="cellIs" dxfId="598" priority="564" operator="equal">
      <formula>1</formula>
    </cfRule>
  </conditionalFormatting>
  <conditionalFormatting sqref="T116">
    <cfRule type="cellIs" dxfId="597" priority="561" operator="equal">
      <formula>2</formula>
    </cfRule>
    <cfRule type="cellIs" dxfId="596" priority="562" operator="equal">
      <formula>1</formula>
    </cfRule>
  </conditionalFormatting>
  <conditionalFormatting sqref="T117">
    <cfRule type="cellIs" dxfId="595" priority="559" operator="equal">
      <formula>2</formula>
    </cfRule>
    <cfRule type="cellIs" dxfId="594" priority="560" operator="equal">
      <formula>1</formula>
    </cfRule>
  </conditionalFormatting>
  <conditionalFormatting sqref="T117">
    <cfRule type="cellIs" dxfId="593" priority="557" operator="equal">
      <formula>2</formula>
    </cfRule>
    <cfRule type="cellIs" dxfId="592" priority="558" operator="equal">
      <formula>1</formula>
    </cfRule>
  </conditionalFormatting>
  <conditionalFormatting sqref="T118">
    <cfRule type="cellIs" dxfId="591" priority="555" operator="equal">
      <formula>2</formula>
    </cfRule>
    <cfRule type="cellIs" dxfId="590" priority="556" operator="equal">
      <formula>1</formula>
    </cfRule>
  </conditionalFormatting>
  <conditionalFormatting sqref="T118">
    <cfRule type="cellIs" dxfId="589" priority="553" operator="equal">
      <formula>2</formula>
    </cfRule>
    <cfRule type="cellIs" dxfId="588" priority="554" operator="equal">
      <formula>1</formula>
    </cfRule>
  </conditionalFormatting>
  <conditionalFormatting sqref="T119">
    <cfRule type="cellIs" dxfId="587" priority="551" operator="equal">
      <formula>2</formula>
    </cfRule>
    <cfRule type="cellIs" dxfId="586" priority="552" operator="equal">
      <formula>1</formula>
    </cfRule>
  </conditionalFormatting>
  <conditionalFormatting sqref="T119">
    <cfRule type="cellIs" dxfId="585" priority="549" operator="equal">
      <formula>2</formula>
    </cfRule>
    <cfRule type="cellIs" dxfId="584" priority="550" operator="equal">
      <formula>1</formula>
    </cfRule>
  </conditionalFormatting>
  <conditionalFormatting sqref="T120">
    <cfRule type="cellIs" dxfId="583" priority="547" operator="equal">
      <formula>2</formula>
    </cfRule>
    <cfRule type="cellIs" dxfId="582" priority="548" operator="equal">
      <formula>1</formula>
    </cfRule>
  </conditionalFormatting>
  <conditionalFormatting sqref="T120">
    <cfRule type="cellIs" dxfId="581" priority="545" operator="equal">
      <formula>2</formula>
    </cfRule>
    <cfRule type="cellIs" dxfId="580" priority="546" operator="equal">
      <formula>1</formula>
    </cfRule>
  </conditionalFormatting>
  <conditionalFormatting sqref="T121">
    <cfRule type="cellIs" dxfId="579" priority="543" operator="equal">
      <formula>2</formula>
    </cfRule>
    <cfRule type="cellIs" dxfId="578" priority="544" operator="equal">
      <formula>1</formula>
    </cfRule>
  </conditionalFormatting>
  <conditionalFormatting sqref="T121">
    <cfRule type="cellIs" dxfId="577" priority="541" operator="equal">
      <formula>2</formula>
    </cfRule>
    <cfRule type="cellIs" dxfId="576" priority="542" operator="equal">
      <formula>1</formula>
    </cfRule>
  </conditionalFormatting>
  <conditionalFormatting sqref="T122">
    <cfRule type="cellIs" dxfId="575" priority="539" operator="equal">
      <formula>2</formula>
    </cfRule>
    <cfRule type="cellIs" dxfId="574" priority="540" operator="equal">
      <formula>1</formula>
    </cfRule>
  </conditionalFormatting>
  <conditionalFormatting sqref="T122">
    <cfRule type="cellIs" dxfId="573" priority="537" operator="equal">
      <formula>2</formula>
    </cfRule>
    <cfRule type="cellIs" dxfId="572" priority="538" operator="equal">
      <formula>1</formula>
    </cfRule>
  </conditionalFormatting>
  <conditionalFormatting sqref="T113">
    <cfRule type="cellIs" dxfId="571" priority="535" operator="equal">
      <formula>2</formula>
    </cfRule>
    <cfRule type="cellIs" dxfId="570" priority="536" operator="equal">
      <formula>1</formula>
    </cfRule>
  </conditionalFormatting>
  <conditionalFormatting sqref="T113">
    <cfRule type="cellIs" dxfId="569" priority="533" operator="equal">
      <formula>2</formula>
    </cfRule>
    <cfRule type="cellIs" dxfId="568" priority="534" operator="equal">
      <formula>1</formula>
    </cfRule>
  </conditionalFormatting>
  <conditionalFormatting sqref="T113">
    <cfRule type="cellIs" dxfId="567" priority="531" operator="equal">
      <formula>2</formula>
    </cfRule>
    <cfRule type="cellIs" dxfId="566" priority="532" operator="equal">
      <formula>1</formula>
    </cfRule>
  </conditionalFormatting>
  <conditionalFormatting sqref="T113">
    <cfRule type="cellIs" dxfId="565" priority="529" operator="equal">
      <formula>2</formula>
    </cfRule>
    <cfRule type="cellIs" dxfId="564" priority="530" operator="equal">
      <formula>1</formula>
    </cfRule>
  </conditionalFormatting>
  <conditionalFormatting sqref="T113">
    <cfRule type="cellIs" dxfId="563" priority="527" operator="equal">
      <formula>2</formula>
    </cfRule>
    <cfRule type="cellIs" dxfId="562" priority="528" operator="equal">
      <formula>1</formula>
    </cfRule>
  </conditionalFormatting>
  <conditionalFormatting sqref="T113">
    <cfRule type="cellIs" dxfId="561" priority="525" operator="equal">
      <formula>2</formula>
    </cfRule>
    <cfRule type="cellIs" dxfId="560" priority="526" operator="equal">
      <formula>1</formula>
    </cfRule>
  </conditionalFormatting>
  <conditionalFormatting sqref="T114:T121">
    <cfRule type="cellIs" dxfId="559" priority="523" operator="equal">
      <formula>2</formula>
    </cfRule>
    <cfRule type="cellIs" dxfId="558" priority="524" operator="equal">
      <formula>1</formula>
    </cfRule>
  </conditionalFormatting>
  <conditionalFormatting sqref="T114">
    <cfRule type="cellIs" dxfId="557" priority="521" operator="equal">
      <formula>2</formula>
    </cfRule>
    <cfRule type="cellIs" dxfId="556" priority="522" operator="equal">
      <formula>1</formula>
    </cfRule>
  </conditionalFormatting>
  <conditionalFormatting sqref="T114">
    <cfRule type="cellIs" dxfId="555" priority="519" operator="equal">
      <formula>2</formula>
    </cfRule>
    <cfRule type="cellIs" dxfId="554" priority="520" operator="equal">
      <formula>1</formula>
    </cfRule>
  </conditionalFormatting>
  <conditionalFormatting sqref="T115">
    <cfRule type="cellIs" dxfId="553" priority="517" operator="equal">
      <formula>2</formula>
    </cfRule>
    <cfRule type="cellIs" dxfId="552" priority="518" operator="equal">
      <formula>1</formula>
    </cfRule>
  </conditionalFormatting>
  <conditionalFormatting sqref="T115">
    <cfRule type="cellIs" dxfId="551" priority="515" operator="equal">
      <formula>2</formula>
    </cfRule>
    <cfRule type="cellIs" dxfId="550" priority="516" operator="equal">
      <formula>1</formula>
    </cfRule>
  </conditionalFormatting>
  <conditionalFormatting sqref="T116">
    <cfRule type="cellIs" dxfId="549" priority="513" operator="equal">
      <formula>2</formula>
    </cfRule>
    <cfRule type="cellIs" dxfId="548" priority="514" operator="equal">
      <formula>1</formula>
    </cfRule>
  </conditionalFormatting>
  <conditionalFormatting sqref="T116">
    <cfRule type="cellIs" dxfId="547" priority="511" operator="equal">
      <formula>2</formula>
    </cfRule>
    <cfRule type="cellIs" dxfId="546" priority="512" operator="equal">
      <formula>1</formula>
    </cfRule>
  </conditionalFormatting>
  <conditionalFormatting sqref="T117">
    <cfRule type="cellIs" dxfId="545" priority="509" operator="equal">
      <formula>2</formula>
    </cfRule>
    <cfRule type="cellIs" dxfId="544" priority="510" operator="equal">
      <formula>1</formula>
    </cfRule>
  </conditionalFormatting>
  <conditionalFormatting sqref="T117">
    <cfRule type="cellIs" dxfId="543" priority="507" operator="equal">
      <formula>2</formula>
    </cfRule>
    <cfRule type="cellIs" dxfId="542" priority="508" operator="equal">
      <formula>1</formula>
    </cfRule>
  </conditionalFormatting>
  <conditionalFormatting sqref="T118">
    <cfRule type="cellIs" dxfId="541" priority="505" operator="equal">
      <formula>2</formula>
    </cfRule>
    <cfRule type="cellIs" dxfId="540" priority="506" operator="equal">
      <formula>1</formula>
    </cfRule>
  </conditionalFormatting>
  <conditionalFormatting sqref="T118">
    <cfRule type="cellIs" dxfId="539" priority="503" operator="equal">
      <formula>2</formula>
    </cfRule>
    <cfRule type="cellIs" dxfId="538" priority="504" operator="equal">
      <formula>1</formula>
    </cfRule>
  </conditionalFormatting>
  <conditionalFormatting sqref="T119">
    <cfRule type="cellIs" dxfId="537" priority="501" operator="equal">
      <formula>2</formula>
    </cfRule>
    <cfRule type="cellIs" dxfId="536" priority="502" operator="equal">
      <formula>1</formula>
    </cfRule>
  </conditionalFormatting>
  <conditionalFormatting sqref="T119">
    <cfRule type="cellIs" dxfId="535" priority="499" operator="equal">
      <formula>2</formula>
    </cfRule>
    <cfRule type="cellIs" dxfId="534" priority="500" operator="equal">
      <formula>1</formula>
    </cfRule>
  </conditionalFormatting>
  <conditionalFormatting sqref="T120">
    <cfRule type="cellIs" dxfId="533" priority="497" operator="equal">
      <formula>2</formula>
    </cfRule>
    <cfRule type="cellIs" dxfId="532" priority="498" operator="equal">
      <formula>1</formula>
    </cfRule>
  </conditionalFormatting>
  <conditionalFormatting sqref="T120">
    <cfRule type="cellIs" dxfId="531" priority="495" operator="equal">
      <formula>2</formula>
    </cfRule>
    <cfRule type="cellIs" dxfId="530" priority="496" operator="equal">
      <formula>1</formula>
    </cfRule>
  </conditionalFormatting>
  <conditionalFormatting sqref="T121">
    <cfRule type="cellIs" dxfId="529" priority="493" operator="equal">
      <formula>2</formula>
    </cfRule>
    <cfRule type="cellIs" dxfId="528" priority="494" operator="equal">
      <formula>1</formula>
    </cfRule>
  </conditionalFormatting>
  <conditionalFormatting sqref="T121">
    <cfRule type="cellIs" dxfId="527" priority="491" operator="equal">
      <formula>2</formula>
    </cfRule>
    <cfRule type="cellIs" dxfId="526" priority="492" operator="equal">
      <formula>1</formula>
    </cfRule>
  </conditionalFormatting>
  <conditionalFormatting sqref="T114:T121">
    <cfRule type="cellIs" dxfId="525" priority="489" operator="equal">
      <formula>2</formula>
    </cfRule>
    <cfRule type="cellIs" dxfId="524" priority="490" operator="equal">
      <formula>1</formula>
    </cfRule>
  </conditionalFormatting>
  <conditionalFormatting sqref="T114">
    <cfRule type="cellIs" dxfId="523" priority="487" operator="equal">
      <formula>2</formula>
    </cfRule>
    <cfRule type="cellIs" dxfId="522" priority="488" operator="equal">
      <formula>1</formula>
    </cfRule>
  </conditionalFormatting>
  <conditionalFormatting sqref="T114">
    <cfRule type="cellIs" dxfId="521" priority="485" operator="equal">
      <formula>2</formula>
    </cfRule>
    <cfRule type="cellIs" dxfId="520" priority="486" operator="equal">
      <formula>1</formula>
    </cfRule>
  </conditionalFormatting>
  <conditionalFormatting sqref="T115">
    <cfRule type="cellIs" dxfId="519" priority="483" operator="equal">
      <formula>2</formula>
    </cfRule>
    <cfRule type="cellIs" dxfId="518" priority="484" operator="equal">
      <formula>1</formula>
    </cfRule>
  </conditionalFormatting>
  <conditionalFormatting sqref="T115">
    <cfRule type="cellIs" dxfId="517" priority="481" operator="equal">
      <formula>2</formula>
    </cfRule>
    <cfRule type="cellIs" dxfId="516" priority="482" operator="equal">
      <formula>1</formula>
    </cfRule>
  </conditionalFormatting>
  <conditionalFormatting sqref="T116">
    <cfRule type="cellIs" dxfId="515" priority="479" operator="equal">
      <formula>2</formula>
    </cfRule>
    <cfRule type="cellIs" dxfId="514" priority="480" operator="equal">
      <formula>1</formula>
    </cfRule>
  </conditionalFormatting>
  <conditionalFormatting sqref="T116">
    <cfRule type="cellIs" dxfId="513" priority="477" operator="equal">
      <formula>2</formula>
    </cfRule>
    <cfRule type="cellIs" dxfId="512" priority="478" operator="equal">
      <formula>1</formula>
    </cfRule>
  </conditionalFormatting>
  <conditionalFormatting sqref="T117">
    <cfRule type="cellIs" dxfId="511" priority="475" operator="equal">
      <formula>2</formula>
    </cfRule>
    <cfRule type="cellIs" dxfId="510" priority="476" operator="equal">
      <formula>1</formula>
    </cfRule>
  </conditionalFormatting>
  <conditionalFormatting sqref="T117">
    <cfRule type="cellIs" dxfId="509" priority="473" operator="equal">
      <formula>2</formula>
    </cfRule>
    <cfRule type="cellIs" dxfId="508" priority="474" operator="equal">
      <formula>1</formula>
    </cfRule>
  </conditionalFormatting>
  <conditionalFormatting sqref="T118">
    <cfRule type="cellIs" dxfId="507" priority="471" operator="equal">
      <formula>2</formula>
    </cfRule>
    <cfRule type="cellIs" dxfId="506" priority="472" operator="equal">
      <formula>1</formula>
    </cfRule>
  </conditionalFormatting>
  <conditionalFormatting sqref="T118">
    <cfRule type="cellIs" dxfId="505" priority="469" operator="equal">
      <formula>2</formula>
    </cfRule>
    <cfRule type="cellIs" dxfId="504" priority="470" operator="equal">
      <formula>1</formula>
    </cfRule>
  </conditionalFormatting>
  <conditionalFormatting sqref="T119">
    <cfRule type="cellIs" dxfId="503" priority="467" operator="equal">
      <formula>2</formula>
    </cfRule>
    <cfRule type="cellIs" dxfId="502" priority="468" operator="equal">
      <formula>1</formula>
    </cfRule>
  </conditionalFormatting>
  <conditionalFormatting sqref="T119">
    <cfRule type="cellIs" dxfId="501" priority="465" operator="equal">
      <formula>2</formula>
    </cfRule>
    <cfRule type="cellIs" dxfId="500" priority="466" operator="equal">
      <formula>1</formula>
    </cfRule>
  </conditionalFormatting>
  <conditionalFormatting sqref="T120">
    <cfRule type="cellIs" dxfId="499" priority="463" operator="equal">
      <formula>2</formula>
    </cfRule>
    <cfRule type="cellIs" dxfId="498" priority="464" operator="equal">
      <formula>1</formula>
    </cfRule>
  </conditionalFormatting>
  <conditionalFormatting sqref="T120">
    <cfRule type="cellIs" dxfId="497" priority="461" operator="equal">
      <formula>2</formula>
    </cfRule>
    <cfRule type="cellIs" dxfId="496" priority="462" operator="equal">
      <formula>1</formula>
    </cfRule>
  </conditionalFormatting>
  <conditionalFormatting sqref="T121">
    <cfRule type="cellIs" dxfId="495" priority="459" operator="equal">
      <formula>2</formula>
    </cfRule>
    <cfRule type="cellIs" dxfId="494" priority="460" operator="equal">
      <formula>1</formula>
    </cfRule>
  </conditionalFormatting>
  <conditionalFormatting sqref="T121">
    <cfRule type="cellIs" dxfId="493" priority="457" operator="equal">
      <formula>2</formula>
    </cfRule>
    <cfRule type="cellIs" dxfId="492" priority="458" operator="equal">
      <formula>1</formula>
    </cfRule>
  </conditionalFormatting>
  <conditionalFormatting sqref="T113:T122">
    <cfRule type="cellIs" dxfId="491" priority="455" operator="equal">
      <formula>2</formula>
    </cfRule>
    <cfRule type="cellIs" dxfId="490" priority="456" operator="equal">
      <formula>1</formula>
    </cfRule>
  </conditionalFormatting>
  <conditionalFormatting sqref="T113:T115">
    <cfRule type="cellIs" dxfId="489" priority="453" operator="equal">
      <formula>2</formula>
    </cfRule>
    <cfRule type="cellIs" dxfId="488" priority="454" operator="equal">
      <formula>1</formula>
    </cfRule>
  </conditionalFormatting>
  <conditionalFormatting sqref="T114:T115">
    <cfRule type="cellIs" dxfId="487" priority="451" operator="equal">
      <formula>2</formula>
    </cfRule>
    <cfRule type="cellIs" dxfId="486" priority="452" operator="equal">
      <formula>1</formula>
    </cfRule>
  </conditionalFormatting>
  <conditionalFormatting sqref="T113">
    <cfRule type="cellIs" dxfId="485" priority="449" operator="equal">
      <formula>2</formula>
    </cfRule>
    <cfRule type="cellIs" dxfId="484" priority="450" operator="equal">
      <formula>1</formula>
    </cfRule>
  </conditionalFormatting>
  <conditionalFormatting sqref="T116">
    <cfRule type="cellIs" dxfId="483" priority="447" operator="equal">
      <formula>2</formula>
    </cfRule>
    <cfRule type="cellIs" dxfId="482" priority="448" operator="equal">
      <formula>1</formula>
    </cfRule>
  </conditionalFormatting>
  <conditionalFormatting sqref="T116">
    <cfRule type="cellIs" dxfId="481" priority="445" operator="equal">
      <formula>2</formula>
    </cfRule>
    <cfRule type="cellIs" dxfId="480" priority="446" operator="equal">
      <formula>1</formula>
    </cfRule>
  </conditionalFormatting>
  <conditionalFormatting sqref="T117">
    <cfRule type="cellIs" dxfId="479" priority="443" operator="equal">
      <formula>2</formula>
    </cfRule>
    <cfRule type="cellIs" dxfId="478" priority="444" operator="equal">
      <formula>1</formula>
    </cfRule>
  </conditionalFormatting>
  <conditionalFormatting sqref="T117">
    <cfRule type="cellIs" dxfId="477" priority="441" operator="equal">
      <formula>2</formula>
    </cfRule>
    <cfRule type="cellIs" dxfId="476" priority="442" operator="equal">
      <formula>1</formula>
    </cfRule>
  </conditionalFormatting>
  <conditionalFormatting sqref="T118">
    <cfRule type="cellIs" dxfId="475" priority="439" operator="equal">
      <formula>2</formula>
    </cfRule>
    <cfRule type="cellIs" dxfId="474" priority="440" operator="equal">
      <formula>1</formula>
    </cfRule>
  </conditionalFormatting>
  <conditionalFormatting sqref="T118">
    <cfRule type="cellIs" dxfId="473" priority="437" operator="equal">
      <formula>2</formula>
    </cfRule>
    <cfRule type="cellIs" dxfId="472" priority="438" operator="equal">
      <formula>1</formula>
    </cfRule>
  </conditionalFormatting>
  <conditionalFormatting sqref="T119">
    <cfRule type="cellIs" dxfId="471" priority="435" operator="equal">
      <formula>2</formula>
    </cfRule>
    <cfRule type="cellIs" dxfId="470" priority="436" operator="equal">
      <formula>1</formula>
    </cfRule>
  </conditionalFormatting>
  <conditionalFormatting sqref="T119">
    <cfRule type="cellIs" dxfId="469" priority="433" operator="equal">
      <formula>2</formula>
    </cfRule>
    <cfRule type="cellIs" dxfId="468" priority="434" operator="equal">
      <formula>1</formula>
    </cfRule>
  </conditionalFormatting>
  <conditionalFormatting sqref="T120">
    <cfRule type="cellIs" dxfId="467" priority="431" operator="equal">
      <formula>2</formula>
    </cfRule>
    <cfRule type="cellIs" dxfId="466" priority="432" operator="equal">
      <formula>1</formula>
    </cfRule>
  </conditionalFormatting>
  <conditionalFormatting sqref="T120">
    <cfRule type="cellIs" dxfId="465" priority="429" operator="equal">
      <formula>2</formula>
    </cfRule>
    <cfRule type="cellIs" dxfId="464" priority="430" operator="equal">
      <formula>1</formula>
    </cfRule>
  </conditionalFormatting>
  <conditionalFormatting sqref="T121">
    <cfRule type="cellIs" dxfId="463" priority="427" operator="equal">
      <formula>2</formula>
    </cfRule>
    <cfRule type="cellIs" dxfId="462" priority="428" operator="equal">
      <formula>1</formula>
    </cfRule>
  </conditionalFormatting>
  <conditionalFormatting sqref="T121">
    <cfRule type="cellIs" dxfId="461" priority="425" operator="equal">
      <formula>2</formula>
    </cfRule>
    <cfRule type="cellIs" dxfId="460" priority="426" operator="equal">
      <formula>1</formula>
    </cfRule>
  </conditionalFormatting>
  <conditionalFormatting sqref="T122">
    <cfRule type="cellIs" dxfId="459" priority="423" operator="equal">
      <formula>2</formula>
    </cfRule>
    <cfRule type="cellIs" dxfId="458" priority="424" operator="equal">
      <formula>1</formula>
    </cfRule>
  </conditionalFormatting>
  <conditionalFormatting sqref="T122">
    <cfRule type="cellIs" dxfId="457" priority="421" operator="equal">
      <formula>2</formula>
    </cfRule>
    <cfRule type="cellIs" dxfId="456" priority="422" operator="equal">
      <formula>1</formula>
    </cfRule>
  </conditionalFormatting>
  <conditionalFormatting sqref="T113:T122">
    <cfRule type="cellIs" dxfId="455" priority="419" operator="equal">
      <formula>2</formula>
    </cfRule>
    <cfRule type="cellIs" dxfId="454" priority="420" operator="equal">
      <formula>1</formula>
    </cfRule>
  </conditionalFormatting>
  <conditionalFormatting sqref="T113:T115">
    <cfRule type="cellIs" dxfId="453" priority="417" operator="equal">
      <formula>2</formula>
    </cfRule>
    <cfRule type="cellIs" dxfId="452" priority="418" operator="equal">
      <formula>1</formula>
    </cfRule>
  </conditionalFormatting>
  <conditionalFormatting sqref="T114:T115">
    <cfRule type="cellIs" dxfId="451" priority="415" operator="equal">
      <formula>2</formula>
    </cfRule>
    <cfRule type="cellIs" dxfId="450" priority="416" operator="equal">
      <formula>1</formula>
    </cfRule>
  </conditionalFormatting>
  <conditionalFormatting sqref="T113">
    <cfRule type="cellIs" dxfId="449" priority="413" operator="equal">
      <formula>2</formula>
    </cfRule>
    <cfRule type="cellIs" dxfId="448" priority="414" operator="equal">
      <formula>1</formula>
    </cfRule>
  </conditionalFormatting>
  <conditionalFormatting sqref="T116">
    <cfRule type="cellIs" dxfId="447" priority="411" operator="equal">
      <formula>2</formula>
    </cfRule>
    <cfRule type="cellIs" dxfId="446" priority="412" operator="equal">
      <formula>1</formula>
    </cfRule>
  </conditionalFormatting>
  <conditionalFormatting sqref="T116">
    <cfRule type="cellIs" dxfId="445" priority="409" operator="equal">
      <formula>2</formula>
    </cfRule>
    <cfRule type="cellIs" dxfId="444" priority="410" operator="equal">
      <formula>1</formula>
    </cfRule>
  </conditionalFormatting>
  <conditionalFormatting sqref="T117">
    <cfRule type="cellIs" dxfId="443" priority="407" operator="equal">
      <formula>2</formula>
    </cfRule>
    <cfRule type="cellIs" dxfId="442" priority="408" operator="equal">
      <formula>1</formula>
    </cfRule>
  </conditionalFormatting>
  <conditionalFormatting sqref="T117">
    <cfRule type="cellIs" dxfId="441" priority="405" operator="equal">
      <formula>2</formula>
    </cfRule>
    <cfRule type="cellIs" dxfId="440" priority="406" operator="equal">
      <formula>1</formula>
    </cfRule>
  </conditionalFormatting>
  <conditionalFormatting sqref="T118">
    <cfRule type="cellIs" dxfId="439" priority="403" operator="equal">
      <formula>2</formula>
    </cfRule>
    <cfRule type="cellIs" dxfId="438" priority="404" operator="equal">
      <formula>1</formula>
    </cfRule>
  </conditionalFormatting>
  <conditionalFormatting sqref="T118">
    <cfRule type="cellIs" dxfId="437" priority="401" operator="equal">
      <formula>2</formula>
    </cfRule>
    <cfRule type="cellIs" dxfId="436" priority="402" operator="equal">
      <formula>1</formula>
    </cfRule>
  </conditionalFormatting>
  <conditionalFormatting sqref="T119">
    <cfRule type="cellIs" dxfId="435" priority="399" operator="equal">
      <formula>2</formula>
    </cfRule>
    <cfRule type="cellIs" dxfId="434" priority="400" operator="equal">
      <formula>1</formula>
    </cfRule>
  </conditionalFormatting>
  <conditionalFormatting sqref="T119">
    <cfRule type="cellIs" dxfId="433" priority="397" operator="equal">
      <formula>2</formula>
    </cfRule>
    <cfRule type="cellIs" dxfId="432" priority="398" operator="equal">
      <formula>1</formula>
    </cfRule>
  </conditionalFormatting>
  <conditionalFormatting sqref="T120">
    <cfRule type="cellIs" dxfId="431" priority="395" operator="equal">
      <formula>2</formula>
    </cfRule>
    <cfRule type="cellIs" dxfId="430" priority="396" operator="equal">
      <formula>1</formula>
    </cfRule>
  </conditionalFormatting>
  <conditionalFormatting sqref="T120">
    <cfRule type="cellIs" dxfId="429" priority="393" operator="equal">
      <formula>2</formula>
    </cfRule>
    <cfRule type="cellIs" dxfId="428" priority="394" operator="equal">
      <formula>1</formula>
    </cfRule>
  </conditionalFormatting>
  <conditionalFormatting sqref="T121">
    <cfRule type="cellIs" dxfId="427" priority="391" operator="equal">
      <formula>2</formula>
    </cfRule>
    <cfRule type="cellIs" dxfId="426" priority="392" operator="equal">
      <formula>1</formula>
    </cfRule>
  </conditionalFormatting>
  <conditionalFormatting sqref="T121">
    <cfRule type="cellIs" dxfId="425" priority="389" operator="equal">
      <formula>2</formula>
    </cfRule>
    <cfRule type="cellIs" dxfId="424" priority="390" operator="equal">
      <formula>1</formula>
    </cfRule>
  </conditionalFormatting>
  <conditionalFormatting sqref="T122">
    <cfRule type="cellIs" dxfId="423" priority="387" operator="equal">
      <formula>2</formula>
    </cfRule>
    <cfRule type="cellIs" dxfId="422" priority="388" operator="equal">
      <formula>1</formula>
    </cfRule>
  </conditionalFormatting>
  <conditionalFormatting sqref="T122">
    <cfRule type="cellIs" dxfId="421" priority="385" operator="equal">
      <formula>2</formula>
    </cfRule>
    <cfRule type="cellIs" dxfId="420" priority="386" operator="equal">
      <formula>1</formula>
    </cfRule>
  </conditionalFormatting>
  <conditionalFormatting sqref="T125:T134">
    <cfRule type="cellIs" dxfId="419" priority="383" operator="equal">
      <formula>2</formula>
    </cfRule>
    <cfRule type="cellIs" dxfId="418" priority="384" operator="equal">
      <formula>1</formula>
    </cfRule>
  </conditionalFormatting>
  <conditionalFormatting sqref="T125:T127">
    <cfRule type="cellIs" dxfId="417" priority="381" operator="equal">
      <formula>2</formula>
    </cfRule>
    <cfRule type="cellIs" dxfId="416" priority="382" operator="equal">
      <formula>1</formula>
    </cfRule>
  </conditionalFormatting>
  <conditionalFormatting sqref="T126:T127">
    <cfRule type="cellIs" dxfId="415" priority="379" operator="equal">
      <formula>2</formula>
    </cfRule>
    <cfRule type="cellIs" dxfId="414" priority="380" operator="equal">
      <formula>1</formula>
    </cfRule>
  </conditionalFormatting>
  <conditionalFormatting sqref="T125">
    <cfRule type="cellIs" dxfId="413" priority="377" operator="equal">
      <formula>2</formula>
    </cfRule>
    <cfRule type="cellIs" dxfId="412" priority="378" operator="equal">
      <formula>1</formula>
    </cfRule>
  </conditionalFormatting>
  <conditionalFormatting sqref="T128">
    <cfRule type="cellIs" dxfId="411" priority="375" operator="equal">
      <formula>2</formula>
    </cfRule>
    <cfRule type="cellIs" dxfId="410" priority="376" operator="equal">
      <formula>1</formula>
    </cfRule>
  </conditionalFormatting>
  <conditionalFormatting sqref="T128">
    <cfRule type="cellIs" dxfId="409" priority="373" operator="equal">
      <formula>2</formula>
    </cfRule>
    <cfRule type="cellIs" dxfId="408" priority="374" operator="equal">
      <formula>1</formula>
    </cfRule>
  </conditionalFormatting>
  <conditionalFormatting sqref="T129">
    <cfRule type="cellIs" dxfId="407" priority="371" operator="equal">
      <formula>2</formula>
    </cfRule>
    <cfRule type="cellIs" dxfId="406" priority="372" operator="equal">
      <formula>1</formula>
    </cfRule>
  </conditionalFormatting>
  <conditionalFormatting sqref="T129">
    <cfRule type="cellIs" dxfId="405" priority="369" operator="equal">
      <formula>2</formula>
    </cfRule>
    <cfRule type="cellIs" dxfId="404" priority="370" operator="equal">
      <formula>1</formula>
    </cfRule>
  </conditionalFormatting>
  <conditionalFormatting sqref="T130">
    <cfRule type="cellIs" dxfId="403" priority="367" operator="equal">
      <formula>2</formula>
    </cfRule>
    <cfRule type="cellIs" dxfId="402" priority="368" operator="equal">
      <formula>1</formula>
    </cfRule>
  </conditionalFormatting>
  <conditionalFormatting sqref="T130">
    <cfRule type="cellIs" dxfId="401" priority="365" operator="equal">
      <formula>2</formula>
    </cfRule>
    <cfRule type="cellIs" dxfId="400" priority="366" operator="equal">
      <formula>1</formula>
    </cfRule>
  </conditionalFormatting>
  <conditionalFormatting sqref="T131">
    <cfRule type="cellIs" dxfId="399" priority="363" operator="equal">
      <formula>2</formula>
    </cfRule>
    <cfRule type="cellIs" dxfId="398" priority="364" operator="equal">
      <formula>1</formula>
    </cfRule>
  </conditionalFormatting>
  <conditionalFormatting sqref="T131">
    <cfRule type="cellIs" dxfId="397" priority="361" operator="equal">
      <formula>2</formula>
    </cfRule>
    <cfRule type="cellIs" dxfId="396" priority="362" operator="equal">
      <formula>1</formula>
    </cfRule>
  </conditionalFormatting>
  <conditionalFormatting sqref="T132">
    <cfRule type="cellIs" dxfId="395" priority="359" operator="equal">
      <formula>2</formula>
    </cfRule>
    <cfRule type="cellIs" dxfId="394" priority="360" operator="equal">
      <formula>1</formula>
    </cfRule>
  </conditionalFormatting>
  <conditionalFormatting sqref="T132">
    <cfRule type="cellIs" dxfId="393" priority="357" operator="equal">
      <formula>2</formula>
    </cfRule>
    <cfRule type="cellIs" dxfId="392" priority="358" operator="equal">
      <formula>1</formula>
    </cfRule>
  </conditionalFormatting>
  <conditionalFormatting sqref="T133">
    <cfRule type="cellIs" dxfId="391" priority="355" operator="equal">
      <formula>2</formula>
    </cfRule>
    <cfRule type="cellIs" dxfId="390" priority="356" operator="equal">
      <formula>1</formula>
    </cfRule>
  </conditionalFormatting>
  <conditionalFormatting sqref="T133">
    <cfRule type="cellIs" dxfId="389" priority="353" operator="equal">
      <formula>2</formula>
    </cfRule>
    <cfRule type="cellIs" dxfId="388" priority="354" operator="equal">
      <formula>1</formula>
    </cfRule>
  </conditionalFormatting>
  <conditionalFormatting sqref="T134">
    <cfRule type="cellIs" dxfId="387" priority="351" operator="equal">
      <formula>2</formula>
    </cfRule>
    <cfRule type="cellIs" dxfId="386" priority="352" operator="equal">
      <formula>1</formula>
    </cfRule>
  </conditionalFormatting>
  <conditionalFormatting sqref="T134">
    <cfRule type="cellIs" dxfId="385" priority="349" operator="equal">
      <formula>2</formula>
    </cfRule>
    <cfRule type="cellIs" dxfId="384" priority="350" operator="equal">
      <formula>1</formula>
    </cfRule>
  </conditionalFormatting>
  <conditionalFormatting sqref="T125:T134">
    <cfRule type="cellIs" dxfId="383" priority="347" operator="equal">
      <formula>2</formula>
    </cfRule>
    <cfRule type="cellIs" dxfId="382" priority="348" operator="equal">
      <formula>1</formula>
    </cfRule>
  </conditionalFormatting>
  <conditionalFormatting sqref="T125:T127">
    <cfRule type="cellIs" dxfId="381" priority="345" operator="equal">
      <formula>2</formula>
    </cfRule>
    <cfRule type="cellIs" dxfId="380" priority="346" operator="equal">
      <formula>1</formula>
    </cfRule>
  </conditionalFormatting>
  <conditionalFormatting sqref="T126:T127">
    <cfRule type="cellIs" dxfId="379" priority="343" operator="equal">
      <formula>2</formula>
    </cfRule>
    <cfRule type="cellIs" dxfId="378" priority="344" operator="equal">
      <formula>1</formula>
    </cfRule>
  </conditionalFormatting>
  <conditionalFormatting sqref="T125">
    <cfRule type="cellIs" dxfId="377" priority="341" operator="equal">
      <formula>2</formula>
    </cfRule>
    <cfRule type="cellIs" dxfId="376" priority="342" operator="equal">
      <formula>1</formula>
    </cfRule>
  </conditionalFormatting>
  <conditionalFormatting sqref="T128">
    <cfRule type="cellIs" dxfId="375" priority="339" operator="equal">
      <formula>2</formula>
    </cfRule>
    <cfRule type="cellIs" dxfId="374" priority="340" operator="equal">
      <formula>1</formula>
    </cfRule>
  </conditionalFormatting>
  <conditionalFormatting sqref="T128">
    <cfRule type="cellIs" dxfId="373" priority="337" operator="equal">
      <formula>2</formula>
    </cfRule>
    <cfRule type="cellIs" dxfId="372" priority="338" operator="equal">
      <formula>1</formula>
    </cfRule>
  </conditionalFormatting>
  <conditionalFormatting sqref="T129">
    <cfRule type="cellIs" dxfId="371" priority="335" operator="equal">
      <formula>2</formula>
    </cfRule>
    <cfRule type="cellIs" dxfId="370" priority="336" operator="equal">
      <formula>1</formula>
    </cfRule>
  </conditionalFormatting>
  <conditionalFormatting sqref="T129">
    <cfRule type="cellIs" dxfId="369" priority="333" operator="equal">
      <formula>2</formula>
    </cfRule>
    <cfRule type="cellIs" dxfId="368" priority="334" operator="equal">
      <formula>1</formula>
    </cfRule>
  </conditionalFormatting>
  <conditionalFormatting sqref="T130">
    <cfRule type="cellIs" dxfId="367" priority="331" operator="equal">
      <formula>2</formula>
    </cfRule>
    <cfRule type="cellIs" dxfId="366" priority="332" operator="equal">
      <formula>1</formula>
    </cfRule>
  </conditionalFormatting>
  <conditionalFormatting sqref="T130">
    <cfRule type="cellIs" dxfId="365" priority="329" operator="equal">
      <formula>2</formula>
    </cfRule>
    <cfRule type="cellIs" dxfId="364" priority="330" operator="equal">
      <formula>1</formula>
    </cfRule>
  </conditionalFormatting>
  <conditionalFormatting sqref="T131">
    <cfRule type="cellIs" dxfId="363" priority="327" operator="equal">
      <formula>2</formula>
    </cfRule>
    <cfRule type="cellIs" dxfId="362" priority="328" operator="equal">
      <formula>1</formula>
    </cfRule>
  </conditionalFormatting>
  <conditionalFormatting sqref="T131">
    <cfRule type="cellIs" dxfId="361" priority="325" operator="equal">
      <formula>2</formula>
    </cfRule>
    <cfRule type="cellIs" dxfId="360" priority="326" operator="equal">
      <formula>1</formula>
    </cfRule>
  </conditionalFormatting>
  <conditionalFormatting sqref="T132">
    <cfRule type="cellIs" dxfId="359" priority="323" operator="equal">
      <formula>2</formula>
    </cfRule>
    <cfRule type="cellIs" dxfId="358" priority="324" operator="equal">
      <formula>1</formula>
    </cfRule>
  </conditionalFormatting>
  <conditionalFormatting sqref="T132">
    <cfRule type="cellIs" dxfId="357" priority="321" operator="equal">
      <formula>2</formula>
    </cfRule>
    <cfRule type="cellIs" dxfId="356" priority="322" operator="equal">
      <formula>1</formula>
    </cfRule>
  </conditionalFormatting>
  <conditionalFormatting sqref="T133">
    <cfRule type="cellIs" dxfId="355" priority="319" operator="equal">
      <formula>2</formula>
    </cfRule>
    <cfRule type="cellIs" dxfId="354" priority="320" operator="equal">
      <formula>1</formula>
    </cfRule>
  </conditionalFormatting>
  <conditionalFormatting sqref="T133">
    <cfRule type="cellIs" dxfId="353" priority="317" operator="equal">
      <formula>2</formula>
    </cfRule>
    <cfRule type="cellIs" dxfId="352" priority="318" operator="equal">
      <formula>1</formula>
    </cfRule>
  </conditionalFormatting>
  <conditionalFormatting sqref="T134">
    <cfRule type="cellIs" dxfId="351" priority="315" operator="equal">
      <formula>2</formula>
    </cfRule>
    <cfRule type="cellIs" dxfId="350" priority="316" operator="equal">
      <formula>1</formula>
    </cfRule>
  </conditionalFormatting>
  <conditionalFormatting sqref="T134">
    <cfRule type="cellIs" dxfId="349" priority="313" operator="equal">
      <formula>2</formula>
    </cfRule>
    <cfRule type="cellIs" dxfId="348" priority="314" operator="equal">
      <formula>1</formula>
    </cfRule>
  </conditionalFormatting>
  <conditionalFormatting sqref="T125:T134">
    <cfRule type="cellIs" dxfId="347" priority="311" operator="equal">
      <formula>2</formula>
    </cfRule>
    <cfRule type="cellIs" dxfId="346" priority="312" operator="equal">
      <formula>1</formula>
    </cfRule>
  </conditionalFormatting>
  <conditionalFormatting sqref="T125:T127">
    <cfRule type="cellIs" dxfId="345" priority="309" operator="equal">
      <formula>2</formula>
    </cfRule>
    <cfRule type="cellIs" dxfId="344" priority="310" operator="equal">
      <formula>1</formula>
    </cfRule>
  </conditionalFormatting>
  <conditionalFormatting sqref="T126:T127">
    <cfRule type="cellIs" dxfId="343" priority="307" operator="equal">
      <formula>2</formula>
    </cfRule>
    <cfRule type="cellIs" dxfId="342" priority="308" operator="equal">
      <formula>1</formula>
    </cfRule>
  </conditionalFormatting>
  <conditionalFormatting sqref="T125">
    <cfRule type="cellIs" dxfId="341" priority="305" operator="equal">
      <formula>2</formula>
    </cfRule>
    <cfRule type="cellIs" dxfId="340" priority="306" operator="equal">
      <formula>1</formula>
    </cfRule>
  </conditionalFormatting>
  <conditionalFormatting sqref="T128">
    <cfRule type="cellIs" dxfId="339" priority="303" operator="equal">
      <formula>2</formula>
    </cfRule>
    <cfRule type="cellIs" dxfId="338" priority="304" operator="equal">
      <formula>1</formula>
    </cfRule>
  </conditionalFormatting>
  <conditionalFormatting sqref="T128">
    <cfRule type="cellIs" dxfId="337" priority="301" operator="equal">
      <formula>2</formula>
    </cfRule>
    <cfRule type="cellIs" dxfId="336" priority="302" operator="equal">
      <formula>1</formula>
    </cfRule>
  </conditionalFormatting>
  <conditionalFormatting sqref="T129">
    <cfRule type="cellIs" dxfId="335" priority="299" operator="equal">
      <formula>2</formula>
    </cfRule>
    <cfRule type="cellIs" dxfId="334" priority="300" operator="equal">
      <formula>1</formula>
    </cfRule>
  </conditionalFormatting>
  <conditionalFormatting sqref="T129">
    <cfRule type="cellIs" dxfId="333" priority="297" operator="equal">
      <formula>2</formula>
    </cfRule>
    <cfRule type="cellIs" dxfId="332" priority="298" operator="equal">
      <formula>1</formula>
    </cfRule>
  </conditionalFormatting>
  <conditionalFormatting sqref="T130">
    <cfRule type="cellIs" dxfId="331" priority="295" operator="equal">
      <formula>2</formula>
    </cfRule>
    <cfRule type="cellIs" dxfId="330" priority="296" operator="equal">
      <formula>1</formula>
    </cfRule>
  </conditionalFormatting>
  <conditionalFormatting sqref="T130">
    <cfRule type="cellIs" dxfId="329" priority="293" operator="equal">
      <formula>2</formula>
    </cfRule>
    <cfRule type="cellIs" dxfId="328" priority="294" operator="equal">
      <formula>1</formula>
    </cfRule>
  </conditionalFormatting>
  <conditionalFormatting sqref="T131">
    <cfRule type="cellIs" dxfId="327" priority="291" operator="equal">
      <formula>2</formula>
    </cfRule>
    <cfRule type="cellIs" dxfId="326" priority="292" operator="equal">
      <formula>1</formula>
    </cfRule>
  </conditionalFormatting>
  <conditionalFormatting sqref="T131">
    <cfRule type="cellIs" dxfId="325" priority="289" operator="equal">
      <formula>2</formula>
    </cfRule>
    <cfRule type="cellIs" dxfId="324" priority="290" operator="equal">
      <formula>1</formula>
    </cfRule>
  </conditionalFormatting>
  <conditionalFormatting sqref="T132">
    <cfRule type="cellIs" dxfId="323" priority="287" operator="equal">
      <formula>2</formula>
    </cfRule>
    <cfRule type="cellIs" dxfId="322" priority="288" operator="equal">
      <formula>1</formula>
    </cfRule>
  </conditionalFormatting>
  <conditionalFormatting sqref="T132">
    <cfRule type="cellIs" dxfId="321" priority="285" operator="equal">
      <formula>2</formula>
    </cfRule>
    <cfRule type="cellIs" dxfId="320" priority="286" operator="equal">
      <formula>1</formula>
    </cfRule>
  </conditionalFormatting>
  <conditionalFormatting sqref="T133">
    <cfRule type="cellIs" dxfId="319" priority="283" operator="equal">
      <formula>2</formula>
    </cfRule>
    <cfRule type="cellIs" dxfId="318" priority="284" operator="equal">
      <formula>1</formula>
    </cfRule>
  </conditionalFormatting>
  <conditionalFormatting sqref="T133">
    <cfRule type="cellIs" dxfId="317" priority="281" operator="equal">
      <formula>2</formula>
    </cfRule>
    <cfRule type="cellIs" dxfId="316" priority="282" operator="equal">
      <formula>1</formula>
    </cfRule>
  </conditionalFormatting>
  <conditionalFormatting sqref="T134">
    <cfRule type="cellIs" dxfId="315" priority="279" operator="equal">
      <formula>2</formula>
    </cfRule>
    <cfRule type="cellIs" dxfId="314" priority="280" operator="equal">
      <formula>1</formula>
    </cfRule>
  </conditionalFormatting>
  <conditionalFormatting sqref="T134">
    <cfRule type="cellIs" dxfId="313" priority="277" operator="equal">
      <formula>2</formula>
    </cfRule>
    <cfRule type="cellIs" dxfId="312" priority="278" operator="equal">
      <formula>1</formula>
    </cfRule>
  </conditionalFormatting>
  <conditionalFormatting sqref="T125:T134">
    <cfRule type="cellIs" dxfId="311" priority="275" operator="equal">
      <formula>2</formula>
    </cfRule>
    <cfRule type="cellIs" dxfId="310" priority="276" operator="equal">
      <formula>1</formula>
    </cfRule>
  </conditionalFormatting>
  <conditionalFormatting sqref="T125:T127">
    <cfRule type="cellIs" dxfId="309" priority="273" operator="equal">
      <formula>2</formula>
    </cfRule>
    <cfRule type="cellIs" dxfId="308" priority="274" operator="equal">
      <formula>1</formula>
    </cfRule>
  </conditionalFormatting>
  <conditionalFormatting sqref="T126:T127">
    <cfRule type="cellIs" dxfId="307" priority="271" operator="equal">
      <formula>2</formula>
    </cfRule>
    <cfRule type="cellIs" dxfId="306" priority="272" operator="equal">
      <formula>1</formula>
    </cfRule>
  </conditionalFormatting>
  <conditionalFormatting sqref="T125">
    <cfRule type="cellIs" dxfId="305" priority="269" operator="equal">
      <formula>2</formula>
    </cfRule>
    <cfRule type="cellIs" dxfId="304" priority="270" operator="equal">
      <formula>1</formula>
    </cfRule>
  </conditionalFormatting>
  <conditionalFormatting sqref="T128">
    <cfRule type="cellIs" dxfId="303" priority="267" operator="equal">
      <formula>2</formula>
    </cfRule>
    <cfRule type="cellIs" dxfId="302" priority="268" operator="equal">
      <formula>1</formula>
    </cfRule>
  </conditionalFormatting>
  <conditionalFormatting sqref="T128">
    <cfRule type="cellIs" dxfId="301" priority="265" operator="equal">
      <formula>2</formula>
    </cfRule>
    <cfRule type="cellIs" dxfId="300" priority="266" operator="equal">
      <formula>1</formula>
    </cfRule>
  </conditionalFormatting>
  <conditionalFormatting sqref="T129">
    <cfRule type="cellIs" dxfId="299" priority="263" operator="equal">
      <formula>2</formula>
    </cfRule>
    <cfRule type="cellIs" dxfId="298" priority="264" operator="equal">
      <formula>1</formula>
    </cfRule>
  </conditionalFormatting>
  <conditionalFormatting sqref="T129">
    <cfRule type="cellIs" dxfId="297" priority="261" operator="equal">
      <formula>2</formula>
    </cfRule>
    <cfRule type="cellIs" dxfId="296" priority="262" operator="equal">
      <formula>1</formula>
    </cfRule>
  </conditionalFormatting>
  <conditionalFormatting sqref="T130">
    <cfRule type="cellIs" dxfId="295" priority="259" operator="equal">
      <formula>2</formula>
    </cfRule>
    <cfRule type="cellIs" dxfId="294" priority="260" operator="equal">
      <formula>1</formula>
    </cfRule>
  </conditionalFormatting>
  <conditionalFormatting sqref="T130">
    <cfRule type="cellIs" dxfId="293" priority="257" operator="equal">
      <formula>2</formula>
    </cfRule>
    <cfRule type="cellIs" dxfId="292" priority="258" operator="equal">
      <formula>1</formula>
    </cfRule>
  </conditionalFormatting>
  <conditionalFormatting sqref="T131">
    <cfRule type="cellIs" dxfId="291" priority="255" operator="equal">
      <formula>2</formula>
    </cfRule>
    <cfRule type="cellIs" dxfId="290" priority="256" operator="equal">
      <formula>1</formula>
    </cfRule>
  </conditionalFormatting>
  <conditionalFormatting sqref="T131">
    <cfRule type="cellIs" dxfId="289" priority="253" operator="equal">
      <formula>2</formula>
    </cfRule>
    <cfRule type="cellIs" dxfId="288" priority="254" operator="equal">
      <formula>1</formula>
    </cfRule>
  </conditionalFormatting>
  <conditionalFormatting sqref="T132">
    <cfRule type="cellIs" dxfId="287" priority="251" operator="equal">
      <formula>2</formula>
    </cfRule>
    <cfRule type="cellIs" dxfId="286" priority="252" operator="equal">
      <formula>1</formula>
    </cfRule>
  </conditionalFormatting>
  <conditionalFormatting sqref="T132">
    <cfRule type="cellIs" dxfId="285" priority="249" operator="equal">
      <formula>2</formula>
    </cfRule>
    <cfRule type="cellIs" dxfId="284" priority="250" operator="equal">
      <formula>1</formula>
    </cfRule>
  </conditionalFormatting>
  <conditionalFormatting sqref="T133">
    <cfRule type="cellIs" dxfId="283" priority="247" operator="equal">
      <formula>2</formula>
    </cfRule>
    <cfRule type="cellIs" dxfId="282" priority="248" operator="equal">
      <formula>1</formula>
    </cfRule>
  </conditionalFormatting>
  <conditionalFormatting sqref="T133">
    <cfRule type="cellIs" dxfId="281" priority="245" operator="equal">
      <formula>2</formula>
    </cfRule>
    <cfRule type="cellIs" dxfId="280" priority="246" operator="equal">
      <formula>1</formula>
    </cfRule>
  </conditionalFormatting>
  <conditionalFormatting sqref="T134">
    <cfRule type="cellIs" dxfId="279" priority="243" operator="equal">
      <formula>2</formula>
    </cfRule>
    <cfRule type="cellIs" dxfId="278" priority="244" operator="equal">
      <formula>1</formula>
    </cfRule>
  </conditionalFormatting>
  <conditionalFormatting sqref="T134">
    <cfRule type="cellIs" dxfId="277" priority="241" operator="equal">
      <formula>2</formula>
    </cfRule>
    <cfRule type="cellIs" dxfId="276" priority="242" operator="equal">
      <formula>1</formula>
    </cfRule>
  </conditionalFormatting>
  <conditionalFormatting sqref="T125:T134">
    <cfRule type="cellIs" dxfId="275" priority="239" operator="equal">
      <formula>2</formula>
    </cfRule>
    <cfRule type="cellIs" dxfId="274" priority="240" operator="equal">
      <formula>1</formula>
    </cfRule>
  </conditionalFormatting>
  <conditionalFormatting sqref="T125:T127">
    <cfRule type="cellIs" dxfId="273" priority="237" operator="equal">
      <formula>2</formula>
    </cfRule>
    <cfRule type="cellIs" dxfId="272" priority="238" operator="equal">
      <formula>1</formula>
    </cfRule>
  </conditionalFormatting>
  <conditionalFormatting sqref="T126:T127">
    <cfRule type="cellIs" dxfId="271" priority="235" operator="equal">
      <formula>2</formula>
    </cfRule>
    <cfRule type="cellIs" dxfId="270" priority="236" operator="equal">
      <formula>1</formula>
    </cfRule>
  </conditionalFormatting>
  <conditionalFormatting sqref="T125">
    <cfRule type="cellIs" dxfId="269" priority="233" operator="equal">
      <formula>2</formula>
    </cfRule>
    <cfRule type="cellIs" dxfId="268" priority="234" operator="equal">
      <formula>1</formula>
    </cfRule>
  </conditionalFormatting>
  <conditionalFormatting sqref="T128">
    <cfRule type="cellIs" dxfId="267" priority="231" operator="equal">
      <formula>2</formula>
    </cfRule>
    <cfRule type="cellIs" dxfId="266" priority="232" operator="equal">
      <formula>1</formula>
    </cfRule>
  </conditionalFormatting>
  <conditionalFormatting sqref="T128">
    <cfRule type="cellIs" dxfId="265" priority="229" operator="equal">
      <formula>2</formula>
    </cfRule>
    <cfRule type="cellIs" dxfId="264" priority="230" operator="equal">
      <formula>1</formula>
    </cfRule>
  </conditionalFormatting>
  <conditionalFormatting sqref="T129">
    <cfRule type="cellIs" dxfId="263" priority="227" operator="equal">
      <formula>2</formula>
    </cfRule>
    <cfRule type="cellIs" dxfId="262" priority="228" operator="equal">
      <formula>1</formula>
    </cfRule>
  </conditionalFormatting>
  <conditionalFormatting sqref="T129">
    <cfRule type="cellIs" dxfId="261" priority="225" operator="equal">
      <formula>2</formula>
    </cfRule>
    <cfRule type="cellIs" dxfId="260" priority="226" operator="equal">
      <formula>1</formula>
    </cfRule>
  </conditionalFormatting>
  <conditionalFormatting sqref="T130">
    <cfRule type="cellIs" dxfId="259" priority="223" operator="equal">
      <formula>2</formula>
    </cfRule>
    <cfRule type="cellIs" dxfId="258" priority="224" operator="equal">
      <formula>1</formula>
    </cfRule>
  </conditionalFormatting>
  <conditionalFormatting sqref="T130">
    <cfRule type="cellIs" dxfId="257" priority="221" operator="equal">
      <formula>2</formula>
    </cfRule>
    <cfRule type="cellIs" dxfId="256" priority="222" operator="equal">
      <formula>1</formula>
    </cfRule>
  </conditionalFormatting>
  <conditionalFormatting sqref="T131">
    <cfRule type="cellIs" dxfId="255" priority="219" operator="equal">
      <formula>2</formula>
    </cfRule>
    <cfRule type="cellIs" dxfId="254" priority="220" operator="equal">
      <formula>1</formula>
    </cfRule>
  </conditionalFormatting>
  <conditionalFormatting sqref="T131">
    <cfRule type="cellIs" dxfId="253" priority="217" operator="equal">
      <formula>2</formula>
    </cfRule>
    <cfRule type="cellIs" dxfId="252" priority="218" operator="equal">
      <formula>1</formula>
    </cfRule>
  </conditionalFormatting>
  <conditionalFormatting sqref="T132">
    <cfRule type="cellIs" dxfId="251" priority="215" operator="equal">
      <formula>2</formula>
    </cfRule>
    <cfRule type="cellIs" dxfId="250" priority="216" operator="equal">
      <formula>1</formula>
    </cfRule>
  </conditionalFormatting>
  <conditionalFormatting sqref="T132">
    <cfRule type="cellIs" dxfId="249" priority="213" operator="equal">
      <formula>2</formula>
    </cfRule>
    <cfRule type="cellIs" dxfId="248" priority="214" operator="equal">
      <formula>1</formula>
    </cfRule>
  </conditionalFormatting>
  <conditionalFormatting sqref="T133">
    <cfRule type="cellIs" dxfId="247" priority="211" operator="equal">
      <formula>2</formula>
    </cfRule>
    <cfRule type="cellIs" dxfId="246" priority="212" operator="equal">
      <formula>1</formula>
    </cfRule>
  </conditionalFormatting>
  <conditionalFormatting sqref="T133">
    <cfRule type="cellIs" dxfId="245" priority="209" operator="equal">
      <formula>2</formula>
    </cfRule>
    <cfRule type="cellIs" dxfId="244" priority="210" operator="equal">
      <formula>1</formula>
    </cfRule>
  </conditionalFormatting>
  <conditionalFormatting sqref="T134">
    <cfRule type="cellIs" dxfId="243" priority="207" operator="equal">
      <formula>2</formula>
    </cfRule>
    <cfRule type="cellIs" dxfId="242" priority="208" operator="equal">
      <formula>1</formula>
    </cfRule>
  </conditionalFormatting>
  <conditionalFormatting sqref="T134">
    <cfRule type="cellIs" dxfId="241" priority="205" operator="equal">
      <formula>2</formula>
    </cfRule>
    <cfRule type="cellIs" dxfId="240" priority="206" operator="equal">
      <formula>1</formula>
    </cfRule>
  </conditionalFormatting>
  <conditionalFormatting sqref="T125:T134">
    <cfRule type="cellIs" dxfId="239" priority="203" operator="equal">
      <formula>2</formula>
    </cfRule>
    <cfRule type="cellIs" dxfId="238" priority="204" operator="equal">
      <formula>1</formula>
    </cfRule>
  </conditionalFormatting>
  <conditionalFormatting sqref="T125:T127">
    <cfRule type="cellIs" dxfId="237" priority="201" operator="equal">
      <formula>2</formula>
    </cfRule>
    <cfRule type="cellIs" dxfId="236" priority="202" operator="equal">
      <formula>1</formula>
    </cfRule>
  </conditionalFormatting>
  <conditionalFormatting sqref="T126:T127">
    <cfRule type="cellIs" dxfId="235" priority="199" operator="equal">
      <formula>2</formula>
    </cfRule>
    <cfRule type="cellIs" dxfId="234" priority="200" operator="equal">
      <formula>1</formula>
    </cfRule>
  </conditionalFormatting>
  <conditionalFormatting sqref="T125">
    <cfRule type="cellIs" dxfId="233" priority="197" operator="equal">
      <formula>2</formula>
    </cfRule>
    <cfRule type="cellIs" dxfId="232" priority="198" operator="equal">
      <formula>1</formula>
    </cfRule>
  </conditionalFormatting>
  <conditionalFormatting sqref="T128">
    <cfRule type="cellIs" dxfId="231" priority="195" operator="equal">
      <formula>2</formula>
    </cfRule>
    <cfRule type="cellIs" dxfId="230" priority="196" operator="equal">
      <formula>1</formula>
    </cfRule>
  </conditionalFormatting>
  <conditionalFormatting sqref="T128">
    <cfRule type="cellIs" dxfId="229" priority="193" operator="equal">
      <formula>2</formula>
    </cfRule>
    <cfRule type="cellIs" dxfId="228" priority="194" operator="equal">
      <formula>1</formula>
    </cfRule>
  </conditionalFormatting>
  <conditionalFormatting sqref="T129">
    <cfRule type="cellIs" dxfId="227" priority="191" operator="equal">
      <formula>2</formula>
    </cfRule>
    <cfRule type="cellIs" dxfId="226" priority="192" operator="equal">
      <formula>1</formula>
    </cfRule>
  </conditionalFormatting>
  <conditionalFormatting sqref="T129">
    <cfRule type="cellIs" dxfId="225" priority="189" operator="equal">
      <formula>2</formula>
    </cfRule>
    <cfRule type="cellIs" dxfId="224" priority="190" operator="equal">
      <formula>1</formula>
    </cfRule>
  </conditionalFormatting>
  <conditionalFormatting sqref="T130">
    <cfRule type="cellIs" dxfId="223" priority="187" operator="equal">
      <formula>2</formula>
    </cfRule>
    <cfRule type="cellIs" dxfId="222" priority="188" operator="equal">
      <formula>1</formula>
    </cfRule>
  </conditionalFormatting>
  <conditionalFormatting sqref="T130">
    <cfRule type="cellIs" dxfId="221" priority="185" operator="equal">
      <formula>2</formula>
    </cfRule>
    <cfRule type="cellIs" dxfId="220" priority="186" operator="equal">
      <formula>1</formula>
    </cfRule>
  </conditionalFormatting>
  <conditionalFormatting sqref="T131">
    <cfRule type="cellIs" dxfId="219" priority="183" operator="equal">
      <formula>2</formula>
    </cfRule>
    <cfRule type="cellIs" dxfId="218" priority="184" operator="equal">
      <formula>1</formula>
    </cfRule>
  </conditionalFormatting>
  <conditionalFormatting sqref="T131">
    <cfRule type="cellIs" dxfId="217" priority="181" operator="equal">
      <formula>2</formula>
    </cfRule>
    <cfRule type="cellIs" dxfId="216" priority="182" operator="equal">
      <formula>1</formula>
    </cfRule>
  </conditionalFormatting>
  <conditionalFormatting sqref="T132">
    <cfRule type="cellIs" dxfId="215" priority="179" operator="equal">
      <formula>2</formula>
    </cfRule>
    <cfRule type="cellIs" dxfId="214" priority="180" operator="equal">
      <formula>1</formula>
    </cfRule>
  </conditionalFormatting>
  <conditionalFormatting sqref="T132">
    <cfRule type="cellIs" dxfId="213" priority="177" operator="equal">
      <formula>2</formula>
    </cfRule>
    <cfRule type="cellIs" dxfId="212" priority="178" operator="equal">
      <formula>1</formula>
    </cfRule>
  </conditionalFormatting>
  <conditionalFormatting sqref="T133">
    <cfRule type="cellIs" dxfId="211" priority="175" operator="equal">
      <formula>2</formula>
    </cfRule>
    <cfRule type="cellIs" dxfId="210" priority="176" operator="equal">
      <formula>1</formula>
    </cfRule>
  </conditionalFormatting>
  <conditionalFormatting sqref="T133">
    <cfRule type="cellIs" dxfId="209" priority="173" operator="equal">
      <formula>2</formula>
    </cfRule>
    <cfRule type="cellIs" dxfId="208" priority="174" operator="equal">
      <formula>1</formula>
    </cfRule>
  </conditionalFormatting>
  <conditionalFormatting sqref="T134">
    <cfRule type="cellIs" dxfId="207" priority="171" operator="equal">
      <formula>2</formula>
    </cfRule>
    <cfRule type="cellIs" dxfId="206" priority="172" operator="equal">
      <formula>1</formula>
    </cfRule>
  </conditionalFormatting>
  <conditionalFormatting sqref="T134">
    <cfRule type="cellIs" dxfId="205" priority="169" operator="equal">
      <formula>2</formula>
    </cfRule>
    <cfRule type="cellIs" dxfId="204" priority="170" operator="equal">
      <formula>1</formula>
    </cfRule>
  </conditionalFormatting>
  <conditionalFormatting sqref="T125">
    <cfRule type="cellIs" dxfId="203" priority="167" operator="equal">
      <formula>2</formula>
    </cfRule>
    <cfRule type="cellIs" dxfId="202" priority="168" operator="equal">
      <formula>1</formula>
    </cfRule>
  </conditionalFormatting>
  <conditionalFormatting sqref="T125">
    <cfRule type="cellIs" dxfId="201" priority="165" operator="equal">
      <formula>2</formula>
    </cfRule>
    <cfRule type="cellIs" dxfId="200" priority="166" operator="equal">
      <formula>1</formula>
    </cfRule>
  </conditionalFormatting>
  <conditionalFormatting sqref="T125">
    <cfRule type="cellIs" dxfId="199" priority="163" operator="equal">
      <formula>2</formula>
    </cfRule>
    <cfRule type="cellIs" dxfId="198" priority="164" operator="equal">
      <formula>1</formula>
    </cfRule>
  </conditionalFormatting>
  <conditionalFormatting sqref="T125">
    <cfRule type="cellIs" dxfId="197" priority="161" operator="equal">
      <formula>2</formula>
    </cfRule>
    <cfRule type="cellIs" dxfId="196" priority="162" operator="equal">
      <formula>1</formula>
    </cfRule>
  </conditionalFormatting>
  <conditionalFormatting sqref="T125">
    <cfRule type="cellIs" dxfId="195" priority="159" operator="equal">
      <formula>2</formula>
    </cfRule>
    <cfRule type="cellIs" dxfId="194" priority="160" operator="equal">
      <formula>1</formula>
    </cfRule>
  </conditionalFormatting>
  <conditionalFormatting sqref="T125">
    <cfRule type="cellIs" dxfId="193" priority="157" operator="equal">
      <formula>2</formula>
    </cfRule>
    <cfRule type="cellIs" dxfId="192" priority="158" operator="equal">
      <formula>1</formula>
    </cfRule>
  </conditionalFormatting>
  <conditionalFormatting sqref="T126:T133">
    <cfRule type="cellIs" dxfId="191" priority="155" operator="equal">
      <formula>2</formula>
    </cfRule>
    <cfRule type="cellIs" dxfId="190" priority="156" operator="equal">
      <formula>1</formula>
    </cfRule>
  </conditionalFormatting>
  <conditionalFormatting sqref="T126">
    <cfRule type="cellIs" dxfId="189" priority="153" operator="equal">
      <formula>2</formula>
    </cfRule>
    <cfRule type="cellIs" dxfId="188" priority="154" operator="equal">
      <formula>1</formula>
    </cfRule>
  </conditionalFormatting>
  <conditionalFormatting sqref="T126">
    <cfRule type="cellIs" dxfId="187" priority="151" operator="equal">
      <formula>2</formula>
    </cfRule>
    <cfRule type="cellIs" dxfId="186" priority="152" operator="equal">
      <formula>1</formula>
    </cfRule>
  </conditionalFormatting>
  <conditionalFormatting sqref="T127">
    <cfRule type="cellIs" dxfId="185" priority="149" operator="equal">
      <formula>2</formula>
    </cfRule>
    <cfRule type="cellIs" dxfId="184" priority="150" operator="equal">
      <formula>1</formula>
    </cfRule>
  </conditionalFormatting>
  <conditionalFormatting sqref="T127">
    <cfRule type="cellIs" dxfId="183" priority="147" operator="equal">
      <formula>2</formula>
    </cfRule>
    <cfRule type="cellIs" dxfId="182" priority="148" operator="equal">
      <formula>1</formula>
    </cfRule>
  </conditionalFormatting>
  <conditionalFormatting sqref="T128">
    <cfRule type="cellIs" dxfId="181" priority="145" operator="equal">
      <formula>2</formula>
    </cfRule>
    <cfRule type="cellIs" dxfId="180" priority="146" operator="equal">
      <formula>1</formula>
    </cfRule>
  </conditionalFormatting>
  <conditionalFormatting sqref="T128">
    <cfRule type="cellIs" dxfId="179" priority="143" operator="equal">
      <formula>2</formula>
    </cfRule>
    <cfRule type="cellIs" dxfId="178" priority="144" operator="equal">
      <formula>1</formula>
    </cfRule>
  </conditionalFormatting>
  <conditionalFormatting sqref="T129">
    <cfRule type="cellIs" dxfId="177" priority="141" operator="equal">
      <formula>2</formula>
    </cfRule>
    <cfRule type="cellIs" dxfId="176" priority="142" operator="equal">
      <formula>1</formula>
    </cfRule>
  </conditionalFormatting>
  <conditionalFormatting sqref="T129">
    <cfRule type="cellIs" dxfId="175" priority="139" operator="equal">
      <formula>2</formula>
    </cfRule>
    <cfRule type="cellIs" dxfId="174" priority="140" operator="equal">
      <formula>1</formula>
    </cfRule>
  </conditionalFormatting>
  <conditionalFormatting sqref="T130">
    <cfRule type="cellIs" dxfId="173" priority="137" operator="equal">
      <formula>2</formula>
    </cfRule>
    <cfRule type="cellIs" dxfId="172" priority="138" operator="equal">
      <formula>1</formula>
    </cfRule>
  </conditionalFormatting>
  <conditionalFormatting sqref="T130">
    <cfRule type="cellIs" dxfId="171" priority="135" operator="equal">
      <formula>2</formula>
    </cfRule>
    <cfRule type="cellIs" dxfId="170" priority="136" operator="equal">
      <formula>1</formula>
    </cfRule>
  </conditionalFormatting>
  <conditionalFormatting sqref="T131">
    <cfRule type="cellIs" dxfId="169" priority="133" operator="equal">
      <formula>2</formula>
    </cfRule>
    <cfRule type="cellIs" dxfId="168" priority="134" operator="equal">
      <formula>1</formula>
    </cfRule>
  </conditionalFormatting>
  <conditionalFormatting sqref="T131">
    <cfRule type="cellIs" dxfId="167" priority="131" operator="equal">
      <formula>2</formula>
    </cfRule>
    <cfRule type="cellIs" dxfId="166" priority="132" operator="equal">
      <formula>1</formula>
    </cfRule>
  </conditionalFormatting>
  <conditionalFormatting sqref="T132">
    <cfRule type="cellIs" dxfId="165" priority="129" operator="equal">
      <formula>2</formula>
    </cfRule>
    <cfRule type="cellIs" dxfId="164" priority="130" operator="equal">
      <formula>1</formula>
    </cfRule>
  </conditionalFormatting>
  <conditionalFormatting sqref="T132">
    <cfRule type="cellIs" dxfId="163" priority="127" operator="equal">
      <formula>2</formula>
    </cfRule>
    <cfRule type="cellIs" dxfId="162" priority="128" operator="equal">
      <formula>1</formula>
    </cfRule>
  </conditionalFormatting>
  <conditionalFormatting sqref="T133">
    <cfRule type="cellIs" dxfId="161" priority="125" operator="equal">
      <formula>2</formula>
    </cfRule>
    <cfRule type="cellIs" dxfId="160" priority="126" operator="equal">
      <formula>1</formula>
    </cfRule>
  </conditionalFormatting>
  <conditionalFormatting sqref="T133">
    <cfRule type="cellIs" dxfId="159" priority="123" operator="equal">
      <formula>2</formula>
    </cfRule>
    <cfRule type="cellIs" dxfId="158" priority="124" operator="equal">
      <formula>1</formula>
    </cfRule>
  </conditionalFormatting>
  <conditionalFormatting sqref="T126:T133">
    <cfRule type="cellIs" dxfId="157" priority="121" operator="equal">
      <formula>2</formula>
    </cfRule>
    <cfRule type="cellIs" dxfId="156" priority="122" operator="equal">
      <formula>1</formula>
    </cfRule>
  </conditionalFormatting>
  <conditionalFormatting sqref="T126">
    <cfRule type="cellIs" dxfId="155" priority="119" operator="equal">
      <formula>2</formula>
    </cfRule>
    <cfRule type="cellIs" dxfId="154" priority="120" operator="equal">
      <formula>1</formula>
    </cfRule>
  </conditionalFormatting>
  <conditionalFormatting sqref="T126">
    <cfRule type="cellIs" dxfId="153" priority="117" operator="equal">
      <formula>2</formula>
    </cfRule>
    <cfRule type="cellIs" dxfId="152" priority="118" operator="equal">
      <formula>1</formula>
    </cfRule>
  </conditionalFormatting>
  <conditionalFormatting sqref="T127">
    <cfRule type="cellIs" dxfId="151" priority="115" operator="equal">
      <formula>2</formula>
    </cfRule>
    <cfRule type="cellIs" dxfId="150" priority="116" operator="equal">
      <formula>1</formula>
    </cfRule>
  </conditionalFormatting>
  <conditionalFormatting sqref="T127">
    <cfRule type="cellIs" dxfId="149" priority="113" operator="equal">
      <formula>2</formula>
    </cfRule>
    <cfRule type="cellIs" dxfId="148" priority="114" operator="equal">
      <formula>1</formula>
    </cfRule>
  </conditionalFormatting>
  <conditionalFormatting sqref="T128">
    <cfRule type="cellIs" dxfId="147" priority="111" operator="equal">
      <formula>2</formula>
    </cfRule>
    <cfRule type="cellIs" dxfId="146" priority="112" operator="equal">
      <formula>1</formula>
    </cfRule>
  </conditionalFormatting>
  <conditionalFormatting sqref="T128">
    <cfRule type="cellIs" dxfId="145" priority="109" operator="equal">
      <formula>2</formula>
    </cfRule>
    <cfRule type="cellIs" dxfId="144" priority="110" operator="equal">
      <formula>1</formula>
    </cfRule>
  </conditionalFormatting>
  <conditionalFormatting sqref="T129">
    <cfRule type="cellIs" dxfId="143" priority="107" operator="equal">
      <formula>2</formula>
    </cfRule>
    <cfRule type="cellIs" dxfId="142" priority="108" operator="equal">
      <formula>1</formula>
    </cfRule>
  </conditionalFormatting>
  <conditionalFormatting sqref="T129">
    <cfRule type="cellIs" dxfId="141" priority="105" operator="equal">
      <formula>2</formula>
    </cfRule>
    <cfRule type="cellIs" dxfId="140" priority="106" operator="equal">
      <formula>1</formula>
    </cfRule>
  </conditionalFormatting>
  <conditionalFormatting sqref="T130">
    <cfRule type="cellIs" dxfId="139" priority="103" operator="equal">
      <formula>2</formula>
    </cfRule>
    <cfRule type="cellIs" dxfId="138" priority="104" operator="equal">
      <formula>1</formula>
    </cfRule>
  </conditionalFormatting>
  <conditionalFormatting sqref="T130">
    <cfRule type="cellIs" dxfId="137" priority="101" operator="equal">
      <formula>2</formula>
    </cfRule>
    <cfRule type="cellIs" dxfId="136" priority="102" operator="equal">
      <formula>1</formula>
    </cfRule>
  </conditionalFormatting>
  <conditionalFormatting sqref="T131">
    <cfRule type="cellIs" dxfId="135" priority="99" operator="equal">
      <formula>2</formula>
    </cfRule>
    <cfRule type="cellIs" dxfId="134" priority="100" operator="equal">
      <formula>1</formula>
    </cfRule>
  </conditionalFormatting>
  <conditionalFormatting sqref="T131">
    <cfRule type="cellIs" dxfId="133" priority="97" operator="equal">
      <formula>2</formula>
    </cfRule>
    <cfRule type="cellIs" dxfId="132" priority="98" operator="equal">
      <formula>1</formula>
    </cfRule>
  </conditionalFormatting>
  <conditionalFormatting sqref="T132">
    <cfRule type="cellIs" dxfId="131" priority="95" operator="equal">
      <formula>2</formula>
    </cfRule>
    <cfRule type="cellIs" dxfId="130" priority="96" operator="equal">
      <formula>1</formula>
    </cfRule>
  </conditionalFormatting>
  <conditionalFormatting sqref="T132">
    <cfRule type="cellIs" dxfId="129" priority="93" operator="equal">
      <formula>2</formula>
    </cfRule>
    <cfRule type="cellIs" dxfId="128" priority="94" operator="equal">
      <formula>1</formula>
    </cfRule>
  </conditionalFormatting>
  <conditionalFormatting sqref="T133">
    <cfRule type="cellIs" dxfId="127" priority="91" operator="equal">
      <formula>2</formula>
    </cfRule>
    <cfRule type="cellIs" dxfId="126" priority="92" operator="equal">
      <formula>1</formula>
    </cfRule>
  </conditionalFormatting>
  <conditionalFormatting sqref="T133">
    <cfRule type="cellIs" dxfId="125" priority="89" operator="equal">
      <formula>2</formula>
    </cfRule>
    <cfRule type="cellIs" dxfId="124" priority="90" operator="equal">
      <formula>1</formula>
    </cfRule>
  </conditionalFormatting>
  <conditionalFormatting sqref="T125:T134">
    <cfRule type="cellIs" dxfId="123" priority="87" operator="equal">
      <formula>2</formula>
    </cfRule>
    <cfRule type="cellIs" dxfId="122" priority="88" operator="equal">
      <formula>1</formula>
    </cfRule>
  </conditionalFormatting>
  <conditionalFormatting sqref="T125:T127">
    <cfRule type="cellIs" dxfId="121" priority="85" operator="equal">
      <formula>2</formula>
    </cfRule>
    <cfRule type="cellIs" dxfId="120" priority="86" operator="equal">
      <formula>1</formula>
    </cfRule>
  </conditionalFormatting>
  <conditionalFormatting sqref="T126:T127">
    <cfRule type="cellIs" dxfId="119" priority="83" operator="equal">
      <formula>2</formula>
    </cfRule>
    <cfRule type="cellIs" dxfId="118" priority="84" operator="equal">
      <formula>1</formula>
    </cfRule>
  </conditionalFormatting>
  <conditionalFormatting sqref="T125">
    <cfRule type="cellIs" dxfId="117" priority="81" operator="equal">
      <formula>2</formula>
    </cfRule>
    <cfRule type="cellIs" dxfId="116" priority="82" operator="equal">
      <formula>1</formula>
    </cfRule>
  </conditionalFormatting>
  <conditionalFormatting sqref="T128">
    <cfRule type="cellIs" dxfId="115" priority="79" operator="equal">
      <formula>2</formula>
    </cfRule>
    <cfRule type="cellIs" dxfId="114" priority="80" operator="equal">
      <formula>1</formula>
    </cfRule>
  </conditionalFormatting>
  <conditionalFormatting sqref="T128">
    <cfRule type="cellIs" dxfId="113" priority="77" operator="equal">
      <formula>2</formula>
    </cfRule>
    <cfRule type="cellIs" dxfId="112" priority="78" operator="equal">
      <formula>1</formula>
    </cfRule>
  </conditionalFormatting>
  <conditionalFormatting sqref="T129">
    <cfRule type="cellIs" dxfId="111" priority="75" operator="equal">
      <formula>2</formula>
    </cfRule>
    <cfRule type="cellIs" dxfId="110" priority="76" operator="equal">
      <formula>1</formula>
    </cfRule>
  </conditionalFormatting>
  <conditionalFormatting sqref="T129">
    <cfRule type="cellIs" dxfId="109" priority="73" operator="equal">
      <formula>2</formula>
    </cfRule>
    <cfRule type="cellIs" dxfId="108" priority="74" operator="equal">
      <formula>1</formula>
    </cfRule>
  </conditionalFormatting>
  <conditionalFormatting sqref="T130">
    <cfRule type="cellIs" dxfId="107" priority="71" operator="equal">
      <formula>2</formula>
    </cfRule>
    <cfRule type="cellIs" dxfId="106" priority="72" operator="equal">
      <formula>1</formula>
    </cfRule>
  </conditionalFormatting>
  <conditionalFormatting sqref="T130">
    <cfRule type="cellIs" dxfId="105" priority="69" operator="equal">
      <formula>2</formula>
    </cfRule>
    <cfRule type="cellIs" dxfId="104" priority="70" operator="equal">
      <formula>1</formula>
    </cfRule>
  </conditionalFormatting>
  <conditionalFormatting sqref="T131">
    <cfRule type="cellIs" dxfId="103" priority="67" operator="equal">
      <formula>2</formula>
    </cfRule>
    <cfRule type="cellIs" dxfId="102" priority="68" operator="equal">
      <formula>1</formula>
    </cfRule>
  </conditionalFormatting>
  <conditionalFormatting sqref="T131">
    <cfRule type="cellIs" dxfId="101" priority="65" operator="equal">
      <formula>2</formula>
    </cfRule>
    <cfRule type="cellIs" dxfId="100" priority="66" operator="equal">
      <formula>1</formula>
    </cfRule>
  </conditionalFormatting>
  <conditionalFormatting sqref="T132">
    <cfRule type="cellIs" dxfId="99" priority="63" operator="equal">
      <formula>2</formula>
    </cfRule>
    <cfRule type="cellIs" dxfId="98" priority="64" operator="equal">
      <formula>1</formula>
    </cfRule>
  </conditionalFormatting>
  <conditionalFormatting sqref="T132">
    <cfRule type="cellIs" dxfId="97" priority="61" operator="equal">
      <formula>2</formula>
    </cfRule>
    <cfRule type="cellIs" dxfId="96" priority="62" operator="equal">
      <formula>1</formula>
    </cfRule>
  </conditionalFormatting>
  <conditionalFormatting sqref="T133">
    <cfRule type="cellIs" dxfId="95" priority="59" operator="equal">
      <formula>2</formula>
    </cfRule>
    <cfRule type="cellIs" dxfId="94" priority="60" operator="equal">
      <formula>1</formula>
    </cfRule>
  </conditionalFormatting>
  <conditionalFormatting sqref="T133">
    <cfRule type="cellIs" dxfId="93" priority="57" operator="equal">
      <formula>2</formula>
    </cfRule>
    <cfRule type="cellIs" dxfId="92" priority="58" operator="equal">
      <formula>1</formula>
    </cfRule>
  </conditionalFormatting>
  <conditionalFormatting sqref="T134">
    <cfRule type="cellIs" dxfId="91" priority="55" operator="equal">
      <formula>2</formula>
    </cfRule>
    <cfRule type="cellIs" dxfId="90" priority="56" operator="equal">
      <formula>1</formula>
    </cfRule>
  </conditionalFormatting>
  <conditionalFormatting sqref="T134">
    <cfRule type="cellIs" dxfId="89" priority="53" operator="equal">
      <formula>2</formula>
    </cfRule>
    <cfRule type="cellIs" dxfId="88" priority="54" operator="equal">
      <formula>1</formula>
    </cfRule>
  </conditionalFormatting>
  <conditionalFormatting sqref="T125:T134">
    <cfRule type="cellIs" dxfId="87" priority="51" operator="equal">
      <formula>2</formula>
    </cfRule>
    <cfRule type="cellIs" dxfId="86" priority="52" operator="equal">
      <formula>1</formula>
    </cfRule>
  </conditionalFormatting>
  <conditionalFormatting sqref="T125:T127">
    <cfRule type="cellIs" dxfId="85" priority="49" operator="equal">
      <formula>2</formula>
    </cfRule>
    <cfRule type="cellIs" dxfId="84" priority="50" operator="equal">
      <formula>1</formula>
    </cfRule>
  </conditionalFormatting>
  <conditionalFormatting sqref="T126:T127">
    <cfRule type="cellIs" dxfId="83" priority="47" operator="equal">
      <formula>2</formula>
    </cfRule>
    <cfRule type="cellIs" dxfId="82" priority="48" operator="equal">
      <formula>1</formula>
    </cfRule>
  </conditionalFormatting>
  <conditionalFormatting sqref="T125">
    <cfRule type="cellIs" dxfId="81" priority="45" operator="equal">
      <formula>2</formula>
    </cfRule>
    <cfRule type="cellIs" dxfId="80" priority="46" operator="equal">
      <formula>1</formula>
    </cfRule>
  </conditionalFormatting>
  <conditionalFormatting sqref="T128">
    <cfRule type="cellIs" dxfId="79" priority="43" operator="equal">
      <formula>2</formula>
    </cfRule>
    <cfRule type="cellIs" dxfId="78" priority="44" operator="equal">
      <formula>1</formula>
    </cfRule>
  </conditionalFormatting>
  <conditionalFormatting sqref="T128">
    <cfRule type="cellIs" dxfId="77" priority="41" operator="equal">
      <formula>2</formula>
    </cfRule>
    <cfRule type="cellIs" dxfId="76" priority="42" operator="equal">
      <formula>1</formula>
    </cfRule>
  </conditionalFormatting>
  <conditionalFormatting sqref="T129">
    <cfRule type="cellIs" dxfId="75" priority="39" operator="equal">
      <formula>2</formula>
    </cfRule>
    <cfRule type="cellIs" dxfId="74" priority="40" operator="equal">
      <formula>1</formula>
    </cfRule>
  </conditionalFormatting>
  <conditionalFormatting sqref="T129">
    <cfRule type="cellIs" dxfId="73" priority="37" operator="equal">
      <formula>2</formula>
    </cfRule>
    <cfRule type="cellIs" dxfId="72" priority="38" operator="equal">
      <formula>1</formula>
    </cfRule>
  </conditionalFormatting>
  <conditionalFormatting sqref="T130">
    <cfRule type="cellIs" dxfId="71" priority="35" operator="equal">
      <formula>2</formula>
    </cfRule>
    <cfRule type="cellIs" dxfId="70" priority="36" operator="equal">
      <formula>1</formula>
    </cfRule>
  </conditionalFormatting>
  <conditionalFormatting sqref="T130">
    <cfRule type="cellIs" dxfId="69" priority="33" operator="equal">
      <formula>2</formula>
    </cfRule>
    <cfRule type="cellIs" dxfId="68" priority="34" operator="equal">
      <formula>1</formula>
    </cfRule>
  </conditionalFormatting>
  <conditionalFormatting sqref="T131">
    <cfRule type="cellIs" dxfId="67" priority="31" operator="equal">
      <formula>2</formula>
    </cfRule>
    <cfRule type="cellIs" dxfId="66" priority="32" operator="equal">
      <formula>1</formula>
    </cfRule>
  </conditionalFormatting>
  <conditionalFormatting sqref="T131">
    <cfRule type="cellIs" dxfId="65" priority="29" operator="equal">
      <formula>2</formula>
    </cfRule>
    <cfRule type="cellIs" dxfId="64" priority="30" operator="equal">
      <formula>1</formula>
    </cfRule>
  </conditionalFormatting>
  <conditionalFormatting sqref="T132">
    <cfRule type="cellIs" dxfId="63" priority="27" operator="equal">
      <formula>2</formula>
    </cfRule>
    <cfRule type="cellIs" dxfId="62" priority="28" operator="equal">
      <formula>1</formula>
    </cfRule>
  </conditionalFormatting>
  <conditionalFormatting sqref="T132">
    <cfRule type="cellIs" dxfId="61" priority="25" operator="equal">
      <formula>2</formula>
    </cfRule>
    <cfRule type="cellIs" dxfId="60" priority="26" operator="equal">
      <formula>1</formula>
    </cfRule>
  </conditionalFormatting>
  <conditionalFormatting sqref="T133">
    <cfRule type="cellIs" dxfId="59" priority="23" operator="equal">
      <formula>2</formula>
    </cfRule>
    <cfRule type="cellIs" dxfId="58" priority="24" operator="equal">
      <formula>1</formula>
    </cfRule>
  </conditionalFormatting>
  <conditionalFormatting sqref="T133">
    <cfRule type="cellIs" dxfId="57" priority="21" operator="equal">
      <formula>2</formula>
    </cfRule>
    <cfRule type="cellIs" dxfId="56" priority="22" operator="equal">
      <formula>1</formula>
    </cfRule>
  </conditionalFormatting>
  <conditionalFormatting sqref="T134">
    <cfRule type="cellIs" dxfId="55" priority="19" operator="equal">
      <formula>2</formula>
    </cfRule>
    <cfRule type="cellIs" dxfId="54" priority="20" operator="equal">
      <formula>1</formula>
    </cfRule>
  </conditionalFormatting>
  <conditionalFormatting sqref="T134">
    <cfRule type="cellIs" dxfId="53" priority="17" operator="equal">
      <formula>2</formula>
    </cfRule>
    <cfRule type="cellIs" dxfId="52" priority="18" operator="equal">
      <formula>1</formula>
    </cfRule>
  </conditionalFormatting>
  <conditionalFormatting sqref="T123">
    <cfRule type="cellIs" dxfId="51" priority="15" operator="equal">
      <formula>2</formula>
    </cfRule>
    <cfRule type="cellIs" dxfId="50" priority="16" operator="equal">
      <formula>1</formula>
    </cfRule>
  </conditionalFormatting>
  <conditionalFormatting sqref="T123">
    <cfRule type="cellIs" dxfId="49" priority="13" operator="equal">
      <formula>2</formula>
    </cfRule>
    <cfRule type="cellIs" dxfId="48" priority="14" operator="equal">
      <formula>1</formula>
    </cfRule>
  </conditionalFormatting>
  <conditionalFormatting sqref="T123">
    <cfRule type="cellIs" dxfId="47" priority="11" operator="equal">
      <formula>2</formula>
    </cfRule>
    <cfRule type="cellIs" dxfId="46" priority="12" operator="equal">
      <formula>1</formula>
    </cfRule>
  </conditionalFormatting>
  <conditionalFormatting sqref="T123">
    <cfRule type="cellIs" dxfId="45" priority="9" operator="equal">
      <formula>2</formula>
    </cfRule>
    <cfRule type="cellIs" dxfId="44" priority="10" operator="equal">
      <formula>1</formula>
    </cfRule>
  </conditionalFormatting>
  <conditionalFormatting sqref="T123">
    <cfRule type="cellIs" dxfId="43" priority="7" operator="equal">
      <formula>2</formula>
    </cfRule>
    <cfRule type="cellIs" dxfId="42" priority="8" operator="equal">
      <formula>1</formula>
    </cfRule>
  </conditionalFormatting>
  <conditionalFormatting sqref="T123">
    <cfRule type="cellIs" dxfId="41" priority="5" operator="equal">
      <formula>2</formula>
    </cfRule>
    <cfRule type="cellIs" dxfId="40" priority="6" operator="equal">
      <formula>1</formula>
    </cfRule>
  </conditionalFormatting>
  <conditionalFormatting sqref="T123">
    <cfRule type="cellIs" dxfId="39" priority="3" operator="equal">
      <formula>2</formula>
    </cfRule>
    <cfRule type="cellIs" dxfId="38" priority="4" operator="equal">
      <formula>1</formula>
    </cfRule>
  </conditionalFormatting>
  <conditionalFormatting sqref="T123">
    <cfRule type="cellIs" dxfId="37" priority="1" operator="equal">
      <formula>2</formula>
    </cfRule>
    <cfRule type="cellIs" dxfId="36" priority="2" operator="equal">
      <formula>1</formula>
    </cfRule>
  </conditionalFormatting>
  <printOptions horizontalCentered="1" verticalCentered="1"/>
  <pageMargins left="0.23622047244094488" right="0.23622047244094488" top="0.15748031496062992" bottom="0.3543307086614173" header="0.31496062992125984" footer="0.31496062992125984"/>
  <pageSetup paperSize="9" scale="86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0" zoomScaleNormal="70" workbookViewId="0">
      <selection activeCell="B3" sqref="B3"/>
    </sheetView>
  </sheetViews>
  <sheetFormatPr baseColWidth="10" defaultRowHeight="12.75"/>
  <cols>
    <col min="1" max="1" width="17.7109375" style="158" customWidth="1"/>
    <col min="2" max="2" width="34.42578125" style="158" customWidth="1"/>
    <col min="3" max="3" width="15.5703125" style="158" customWidth="1"/>
    <col min="4" max="4" width="14.5703125" style="158" customWidth="1"/>
    <col min="5" max="5" width="42.5703125" style="158" customWidth="1"/>
    <col min="6" max="6" width="3.5703125" style="158" customWidth="1"/>
    <col min="7" max="16384" width="11.42578125" style="158"/>
  </cols>
  <sheetData>
    <row r="1" spans="1:13" ht="32.25" customHeight="1">
      <c r="A1" s="157"/>
      <c r="B1" s="379" t="s">
        <v>0</v>
      </c>
      <c r="C1" s="379"/>
      <c r="D1" s="379"/>
      <c r="E1" s="380"/>
    </row>
    <row r="2" spans="1:13" ht="52.5" customHeight="1" thickBot="1">
      <c r="A2" s="159"/>
      <c r="B2" s="381" t="str">
        <f>+IF(C4="vétérans", "CD Finistère, 11 Rue du Père Gwénaël, 29470 Plougastel Daoulas @ resultat : jjacolot@sfr.fr","CD Finistère, 11 Rue du Père Gwénaël, 29470 Plougastel Daoulas @ resultat : cd29@petanque.fr")</f>
        <v>CD Finistère, 11 Rue du Père Gwénaël, 29470 Plougastel Daoulas @ resultat : jjacolot@sfr.fr</v>
      </c>
      <c r="C2" s="381"/>
      <c r="D2" s="381"/>
      <c r="E2" s="382"/>
      <c r="M2" s="160"/>
    </row>
    <row r="3" spans="1:13" ht="13.5" thickBot="1">
      <c r="A3" s="171"/>
      <c r="B3" s="171"/>
      <c r="C3" s="171"/>
      <c r="D3" s="171"/>
      <c r="E3" s="171"/>
      <c r="M3" s="160" t="s">
        <v>57</v>
      </c>
    </row>
    <row r="4" spans="1:13" ht="24" customHeight="1" thickBot="1">
      <c r="A4" s="326" t="s">
        <v>56</v>
      </c>
      <c r="B4" s="327" t="s">
        <v>60</v>
      </c>
      <c r="C4" s="308" t="s">
        <v>59</v>
      </c>
      <c r="D4" s="172"/>
      <c r="E4" s="161" t="s">
        <v>67</v>
      </c>
      <c r="M4" s="160" t="s">
        <v>58</v>
      </c>
    </row>
    <row r="5" spans="1:13" ht="23.25" customHeight="1" thickBot="1">
      <c r="C5" s="199" t="s">
        <v>93</v>
      </c>
      <c r="E5" s="277" t="s">
        <v>94</v>
      </c>
      <c r="M5" s="160" t="s">
        <v>59</v>
      </c>
    </row>
    <row r="6" spans="1:13" ht="18" customHeight="1">
      <c r="A6" s="179" t="s">
        <v>44</v>
      </c>
      <c r="B6" s="278"/>
      <c r="C6" s="285"/>
      <c r="D6" s="182" t="s">
        <v>45</v>
      </c>
      <c r="E6" s="282"/>
      <c r="M6" s="160"/>
    </row>
    <row r="7" spans="1:13" ht="17.25" customHeight="1">
      <c r="A7" s="180" t="s">
        <v>49</v>
      </c>
      <c r="B7" s="291">
        <f>'MATCH 1'!$B$8</f>
        <v>0</v>
      </c>
      <c r="C7" s="187">
        <f>'MATCH 1'!$C$8</f>
        <v>0</v>
      </c>
      <c r="D7" s="183" t="s">
        <v>46</v>
      </c>
      <c r="E7" s="283"/>
    </row>
    <row r="8" spans="1:13" ht="17.25" customHeight="1" thickBot="1">
      <c r="A8" s="181" t="s">
        <v>48</v>
      </c>
      <c r="B8" s="292">
        <f>'MATCH 1'!$B$9</f>
        <v>0</v>
      </c>
      <c r="C8" s="188">
        <f>'MATCH 1'!$C$9</f>
        <v>0</v>
      </c>
      <c r="D8" s="184" t="s">
        <v>47</v>
      </c>
      <c r="E8" s="284"/>
    </row>
    <row r="10" spans="1:13" ht="13.5" thickBot="1">
      <c r="B10" s="162" t="s">
        <v>43</v>
      </c>
      <c r="C10" s="162" t="s">
        <v>23</v>
      </c>
      <c r="D10" s="162" t="s">
        <v>23</v>
      </c>
      <c r="E10" s="162" t="s">
        <v>43</v>
      </c>
      <c r="G10" s="383" t="s">
        <v>61</v>
      </c>
    </row>
    <row r="11" spans="1:13" ht="30.75" customHeight="1" thickBot="1">
      <c r="A11" s="163" t="s">
        <v>41</v>
      </c>
      <c r="B11" s="164"/>
      <c r="C11" s="155" t="str">
        <f>+IF(B11="","",'MATCH 1'!D99)</f>
        <v/>
      </c>
      <c r="D11" s="156" t="str">
        <f>+IF(E11="","",'MATCH 1'!F99)</f>
        <v/>
      </c>
      <c r="E11" s="164"/>
      <c r="G11" s="383"/>
    </row>
    <row r="12" spans="1:13">
      <c r="A12" s="163"/>
      <c r="G12" s="165"/>
    </row>
    <row r="13" spans="1:13" ht="13.5" customHeight="1" thickBot="1">
      <c r="A13" s="163"/>
      <c r="B13" s="162" t="s">
        <v>43</v>
      </c>
      <c r="C13" s="162" t="s">
        <v>23</v>
      </c>
      <c r="D13" s="162" t="s">
        <v>23</v>
      </c>
      <c r="E13" s="162" t="s">
        <v>43</v>
      </c>
      <c r="G13" s="384" t="s">
        <v>61</v>
      </c>
    </row>
    <row r="14" spans="1:13" ht="33.75" customHeight="1" thickBot="1">
      <c r="A14" s="163" t="s">
        <v>66</v>
      </c>
      <c r="B14" s="164"/>
      <c r="C14" s="155" t="str">
        <f>IF(B14="","",'MATCH 2'!D99)</f>
        <v/>
      </c>
      <c r="D14" s="155" t="str">
        <f>+IF(E14="","",'MATCH 2'!F99)</f>
        <v/>
      </c>
      <c r="E14" s="164"/>
      <c r="G14" s="384"/>
    </row>
    <row r="15" spans="1:13" ht="6.75" customHeight="1">
      <c r="A15" s="163"/>
      <c r="G15" s="165"/>
    </row>
    <row r="16" spans="1:13" ht="13.5" customHeight="1" thickBot="1">
      <c r="A16" s="163"/>
      <c r="B16" s="162" t="s">
        <v>43</v>
      </c>
      <c r="C16" s="162" t="s">
        <v>23</v>
      </c>
      <c r="D16" s="162" t="s">
        <v>23</v>
      </c>
      <c r="E16" s="162" t="s">
        <v>43</v>
      </c>
      <c r="G16" s="385" t="s">
        <v>61</v>
      </c>
    </row>
    <row r="17" spans="1:7" ht="31.5" customHeight="1" thickBot="1">
      <c r="A17" s="163" t="s">
        <v>42</v>
      </c>
      <c r="B17" s="164"/>
      <c r="C17" s="155" t="str">
        <f>IF(B17="","",'MATCH 3'!D99)</f>
        <v/>
      </c>
      <c r="D17" s="155" t="str">
        <f>IF(C17="","",'MATCH 3'!F99)</f>
        <v/>
      </c>
      <c r="E17" s="164"/>
      <c r="G17" s="385"/>
    </row>
    <row r="18" spans="1:7" ht="6" customHeight="1">
      <c r="A18" s="163"/>
      <c r="G18" s="165"/>
    </row>
    <row r="19" spans="1:7" ht="13.5" customHeight="1" thickBot="1">
      <c r="A19" s="163"/>
      <c r="B19" s="162" t="s">
        <v>43</v>
      </c>
      <c r="C19" s="162" t="s">
        <v>23</v>
      </c>
      <c r="D19" s="162" t="s">
        <v>23</v>
      </c>
      <c r="E19" s="162" t="s">
        <v>43</v>
      </c>
      <c r="G19" s="377" t="s">
        <v>61</v>
      </c>
    </row>
    <row r="20" spans="1:7" ht="36.75" customHeight="1" thickBot="1">
      <c r="A20" s="311" t="str">
        <f>+IF($C$4="vétérans","4ème MATCH","")</f>
        <v>4ème MATCH</v>
      </c>
      <c r="B20" s="164"/>
      <c r="C20" s="155" t="str">
        <f>IF(B20="","",'MATCH 4'!D99)</f>
        <v/>
      </c>
      <c r="D20" s="155" t="str">
        <f>IF(C20="","",'MATCH 4'!F99)</f>
        <v/>
      </c>
      <c r="E20" s="164"/>
      <c r="G20" s="377"/>
    </row>
    <row r="21" spans="1:7" ht="6.75" customHeight="1">
      <c r="A21" s="311"/>
      <c r="C21"/>
      <c r="D21"/>
      <c r="G21" s="166"/>
    </row>
    <row r="22" spans="1:7" ht="13.5" customHeight="1" thickBot="1">
      <c r="A22" s="311"/>
      <c r="B22" s="162" t="s">
        <v>43</v>
      </c>
      <c r="C22" s="312" t="s">
        <v>23</v>
      </c>
      <c r="D22" s="312" t="s">
        <v>23</v>
      </c>
      <c r="E22" s="162" t="s">
        <v>43</v>
      </c>
      <c r="G22" s="378" t="s">
        <v>61</v>
      </c>
    </row>
    <row r="23" spans="1:7" ht="38.25" customHeight="1" thickBot="1">
      <c r="A23" s="311" t="str">
        <f>+IF($C$4="vétérans","5ème MATCH","")</f>
        <v>5ème MATCH</v>
      </c>
      <c r="B23" s="164"/>
      <c r="C23" s="155" t="str">
        <f>IF(B23="","",'MATCH 5'!D99)</f>
        <v/>
      </c>
      <c r="D23" s="155" t="str">
        <f>IF(C23="","",'MATCH 5'!F99)</f>
        <v/>
      </c>
      <c r="E23" s="164"/>
      <c r="G23" s="378"/>
    </row>
    <row r="24" spans="1:7">
      <c r="A24"/>
    </row>
    <row r="26" spans="1:7">
      <c r="C26" s="207"/>
    </row>
  </sheetData>
  <sheetProtection formatCells="0"/>
  <mergeCells count="7">
    <mergeCell ref="G19:G20"/>
    <mergeCell ref="G22:G23"/>
    <mergeCell ref="B1:E1"/>
    <mergeCell ref="B2:E2"/>
    <mergeCell ref="G10:G11"/>
    <mergeCell ref="G13:G14"/>
    <mergeCell ref="G16:G17"/>
  </mergeCells>
  <conditionalFormatting sqref="B11">
    <cfRule type="expression" dxfId="35" priority="20">
      <formula>+IF($A$11&lt;&gt;"",TRUE,FALSE)</formula>
    </cfRule>
  </conditionalFormatting>
  <conditionalFormatting sqref="E20:G20 E23:G23 A20:B20 A23:B23 A19:G19 A21:G22">
    <cfRule type="expression" dxfId="34" priority="8" stopIfTrue="1">
      <formula>+IF($A$20="",TRUE,FALSE)</formula>
    </cfRule>
    <cfRule type="expression" dxfId="33" priority="9" stopIfTrue="1">
      <formula>"si($A$20&lt;&gt;"""";vrai;faux)"</formula>
    </cfRule>
  </conditionalFormatting>
  <conditionalFormatting sqref="E20:F20 C19:F19 C21:F22 A19:B23 E23:F23">
    <cfRule type="expression" dxfId="32" priority="21" stopIfTrue="1">
      <formula>+IF($C$4=Féminin,vraix,FALSE)</formula>
    </cfRule>
  </conditionalFormatting>
  <conditionalFormatting sqref="E11">
    <cfRule type="expression" dxfId="31" priority="19">
      <formula>+IF($A$11&lt;&gt;"",TRUE,FALSE)</formula>
    </cfRule>
  </conditionalFormatting>
  <conditionalFormatting sqref="B14">
    <cfRule type="expression" dxfId="30" priority="18">
      <formula>+IF($A$14&lt;&gt;"",TRUE,FALSE)</formula>
    </cfRule>
  </conditionalFormatting>
  <conditionalFormatting sqref="B17">
    <cfRule type="expression" dxfId="29" priority="17">
      <formula>+IF($A$17&lt;&gt;"",TRUE,FALSE)</formula>
    </cfRule>
  </conditionalFormatting>
  <conditionalFormatting sqref="B20">
    <cfRule type="expression" dxfId="28" priority="16" stopIfTrue="1">
      <formula>+IF($A$20&lt;&gt;"",TRUE,FALSE)</formula>
    </cfRule>
  </conditionalFormatting>
  <conditionalFormatting sqref="B23">
    <cfRule type="expression" dxfId="27" priority="15">
      <formula>+IF($A$23&lt;&gt;"",TRUE,FALSE)</formula>
    </cfRule>
  </conditionalFormatting>
  <conditionalFormatting sqref="E14">
    <cfRule type="expression" dxfId="26" priority="14">
      <formula>+IF($A$14&lt;&gt;"",TRUE,FALSE)</formula>
    </cfRule>
  </conditionalFormatting>
  <conditionalFormatting sqref="E17">
    <cfRule type="expression" dxfId="25" priority="13">
      <formula>+IF($A$17&lt;&gt;"",TRUE,FALSE)</formula>
    </cfRule>
  </conditionalFormatting>
  <conditionalFormatting sqref="E20">
    <cfRule type="expression" dxfId="24" priority="12">
      <formula>+IF($A$20&lt;&gt;"",TRUE,FALSE)</formula>
    </cfRule>
  </conditionalFormatting>
  <conditionalFormatting sqref="E23">
    <cfRule type="expression" dxfId="23" priority="11">
      <formula>+IF($A$321&lt;&gt;"",TRUE,FALSE)</formula>
    </cfRule>
  </conditionalFormatting>
  <conditionalFormatting sqref="E23">
    <cfRule type="expression" dxfId="22" priority="10">
      <formula>+IF($A$23&lt;&gt;"",TRUE,FALSE)</formula>
    </cfRule>
  </conditionalFormatting>
  <conditionalFormatting sqref="A20:A23">
    <cfRule type="expression" dxfId="21" priority="7" stopIfTrue="1">
      <formula>+IF($C$4=Féminin,vraix,FALSE)</formula>
    </cfRule>
  </conditionalFormatting>
  <conditionalFormatting sqref="A20:A23">
    <cfRule type="expression" dxfId="20" priority="5">
      <formula>+IF($A$20="",TRUE,FALSE)</formula>
    </cfRule>
    <cfRule type="expression" dxfId="19" priority="6">
      <formula>"si($A$20&lt;&gt;"""";vrai;faux)"</formula>
    </cfRule>
  </conditionalFormatting>
  <conditionalFormatting sqref="C20:D23">
    <cfRule type="expression" dxfId="18" priority="4" stopIfTrue="1">
      <formula>+IF($C$4=Féminin,vraix,FALSE)</formula>
    </cfRule>
  </conditionalFormatting>
  <conditionalFormatting sqref="C20:D23">
    <cfRule type="expression" dxfId="17" priority="2">
      <formula>+IF($A$20="",TRUE,FALSE)</formula>
    </cfRule>
    <cfRule type="expression" dxfId="16" priority="3">
      <formula>"si($A$20&lt;&gt;"""";vrai;faux)"</formula>
    </cfRule>
  </conditionalFormatting>
  <conditionalFormatting sqref="G19:H23">
    <cfRule type="expression" dxfId="15" priority="1">
      <formula>"si($A$20="""";VRAI;FAUX)"</formula>
    </cfRule>
  </conditionalFormatting>
  <dataValidations count="1">
    <dataValidation type="list" allowBlank="1" showInputMessage="1" showErrorMessage="1" sqref="C4">
      <formula1>$M$3:$M$6</formula1>
    </dataValidation>
  </dataValidations>
  <hyperlinks>
    <hyperlink ref="G10:G11" location="'MATCH 1'!A1" display="Feuille de licences"/>
    <hyperlink ref="G13:G14" location="'MATCH 2'!A1" display="Feuille de licences"/>
    <hyperlink ref="G16:G17" location="'MATCH 3'!A1" display="Feuille de licences"/>
    <hyperlink ref="G22:G23" location="'MATCH 5'!A1" display="Feuille de licences"/>
    <hyperlink ref="G19:G20" location="'MATCH 4'!A1" display="Feuille de licences"/>
  </hyperlinks>
  <pageMargins left="0" right="0" top="0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2"/>
  <sheetViews>
    <sheetView topLeftCell="A27" workbookViewId="0">
      <selection activeCell="A38" sqref="A38:W88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1" width="0.5703125" style="1" customWidth="1"/>
    <col min="12" max="12" width="1" style="1" customWidth="1"/>
    <col min="13" max="13" width="0.5703125" style="1" customWidth="1"/>
    <col min="14" max="14" width="0.5703125" style="1" hidden="1" customWidth="1"/>
    <col min="15" max="15" width="0.5703125" style="1" customWidth="1"/>
    <col min="16" max="16" width="0.7109375" style="1" customWidth="1"/>
    <col min="17" max="17" width="12.7109375" style="1" customWidth="1"/>
    <col min="18" max="18" width="9" style="1" customWidth="1"/>
    <col min="19" max="19" width="4.140625" style="1" customWidth="1"/>
    <col min="20" max="20" width="0.5703125" style="1" customWidth="1"/>
    <col min="21" max="21" width="9.140625" style="1" customWidth="1"/>
    <col min="22" max="22" width="16.28515625" style="2" customWidth="1"/>
    <col min="23" max="23" width="24.28515625" style="2" customWidth="1"/>
    <col min="24" max="16384" width="11.42578125" style="2"/>
  </cols>
  <sheetData>
    <row r="1" spans="1:23">
      <c r="A1" s="364"/>
      <c r="B1" s="364"/>
      <c r="C1" s="365" t="str">
        <f>+ACCUEIL!B1</f>
        <v>Fédération Française Pétanque &amp; Jeu Provençal – FFPJP, 13 rue Trigance, 13002 MARSEILLE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3" ht="25.5" customHeight="1" thickBot="1">
      <c r="A2" s="366"/>
      <c r="B2" s="366"/>
      <c r="C2" s="367" t="str">
        <f>+ACCUEIL!B2</f>
        <v>CD Finistère, 11 Rue du Père Gwénaël, 29470 Plougastel Daoulas @ resultat : jjacolot@sfr.fr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2" t="s">
        <v>54</v>
      </c>
    </row>
    <row r="3" spans="1:23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</row>
    <row r="4" spans="1:23" ht="13.5" thickBot="1">
      <c r="A4" s="368" t="s">
        <v>1</v>
      </c>
      <c r="B4" s="368"/>
      <c r="C4" s="369" t="s">
        <v>2</v>
      </c>
      <c r="D4" s="369"/>
      <c r="E4" s="369"/>
      <c r="F4" s="7" t="s">
        <v>3</v>
      </c>
      <c r="G4" s="370" t="s">
        <v>4</v>
      </c>
      <c r="H4" s="370"/>
      <c r="I4" s="370"/>
      <c r="J4" s="371" t="s">
        <v>5</v>
      </c>
      <c r="K4" s="371"/>
      <c r="L4" s="371"/>
      <c r="M4" s="371"/>
      <c r="N4" s="371"/>
      <c r="O4" s="371"/>
      <c r="P4" s="371"/>
      <c r="Q4" s="8" t="s">
        <v>6</v>
      </c>
      <c r="R4" s="9"/>
      <c r="S4" s="372" t="s">
        <v>7</v>
      </c>
      <c r="T4" s="372"/>
      <c r="U4" s="10" t="s">
        <v>8</v>
      </c>
    </row>
    <row r="5" spans="1:23" ht="18" thickBot="1">
      <c r="A5" s="386" t="str">
        <f>IF(+ACCUEIL!B6="","",+ACCUEIL!B6)</f>
        <v/>
      </c>
      <c r="B5" s="386"/>
      <c r="C5" s="391" t="str">
        <f>IF(ACCUEIL!$E$6="","",ACCUEIL!$E$6)</f>
        <v/>
      </c>
      <c r="D5" s="391"/>
      <c r="E5" s="391"/>
      <c r="F5" s="211" t="str">
        <f>IF(ACCUEIL!$C$6="","",ACCUEIL!$C$6)</f>
        <v/>
      </c>
      <c r="G5" s="392" t="str">
        <f>+ACCUEIL!C4</f>
        <v>Vétérans</v>
      </c>
      <c r="H5" s="392"/>
      <c r="I5" s="392"/>
      <c r="J5" s="405" t="str">
        <f>IF(ACCUEIL!$E$7="","",ACCUEIL!$E$7)</f>
        <v/>
      </c>
      <c r="K5" s="405"/>
      <c r="L5" s="405"/>
      <c r="M5" s="405"/>
      <c r="N5" s="405"/>
      <c r="O5" s="405"/>
      <c r="P5" s="405"/>
      <c r="Q5" s="201" t="str">
        <f>IF(ACCUEIL!$E$8="","",ACCUEIL!$E$8)</f>
        <v/>
      </c>
      <c r="R5" s="13"/>
      <c r="S5" s="372"/>
      <c r="T5" s="372"/>
      <c r="U5" s="14" t="s">
        <v>9</v>
      </c>
    </row>
    <row r="6" spans="1:23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>
      <c r="A7" s="15"/>
      <c r="B7" s="185" t="s">
        <v>10</v>
      </c>
      <c r="C7" s="186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21"/>
      <c r="P7" s="19"/>
      <c r="Q7" s="24" t="s">
        <v>16</v>
      </c>
      <c r="R7" s="20" t="s">
        <v>17</v>
      </c>
      <c r="S7" s="16" t="s">
        <v>18</v>
      </c>
      <c r="T7" s="25"/>
      <c r="U7" s="26" t="s">
        <v>7</v>
      </c>
    </row>
    <row r="8" spans="1:23">
      <c r="A8" s="29" t="s">
        <v>19</v>
      </c>
      <c r="B8" s="309"/>
      <c r="C8" s="310"/>
      <c r="D8" s="32"/>
      <c r="E8" s="33"/>
      <c r="F8" s="34"/>
      <c r="G8" s="35"/>
      <c r="H8" s="33"/>
      <c r="I8" s="173"/>
      <c r="J8" s="34"/>
      <c r="K8" s="37"/>
      <c r="L8" s="38"/>
      <c r="M8" s="39"/>
      <c r="N8" s="37"/>
      <c r="O8" s="37"/>
      <c r="P8" s="35"/>
      <c r="Q8" s="40"/>
      <c r="R8" s="314"/>
      <c r="S8" s="34"/>
      <c r="T8" s="41"/>
      <c r="U8" s="42"/>
      <c r="V8" s="2">
        <v>0</v>
      </c>
    </row>
    <row r="9" spans="1:23" ht="13.5" thickBot="1">
      <c r="A9" s="43" t="s">
        <v>20</v>
      </c>
      <c r="B9" s="287"/>
      <c r="C9" s="286"/>
      <c r="D9" s="46"/>
      <c r="E9" s="47"/>
      <c r="F9" s="48"/>
      <c r="G9" s="313"/>
      <c r="H9" s="47"/>
      <c r="I9" s="174"/>
      <c r="J9" s="48"/>
      <c r="K9" s="51"/>
      <c r="L9" s="52"/>
      <c r="M9" s="53"/>
      <c r="N9" s="51"/>
      <c r="O9" s="51"/>
      <c r="P9" s="49"/>
      <c r="Q9" s="54"/>
      <c r="R9" s="314"/>
      <c r="S9" s="48"/>
      <c r="T9" s="55"/>
      <c r="U9" s="56"/>
      <c r="V9" s="2">
        <v>0</v>
      </c>
    </row>
    <row r="10" spans="1:23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3" ht="13.5" thickTop="1">
      <c r="A11" s="345" t="s">
        <v>21</v>
      </c>
      <c r="B11" s="346"/>
      <c r="C11" s="346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5"/>
    </row>
    <row r="12" spans="1:23" ht="18" thickBot="1">
      <c r="A12" s="389" t="str">
        <f>IF(VLOOKUP($V$2,ACCUEIL!$A$11:$E$23,2,FALSE)="","",VLOOKUP($V$2,ACCUEIL!$A$11:$E$23,2,FALSE))</f>
        <v/>
      </c>
      <c r="B12" s="390"/>
      <c r="C12" s="390"/>
      <c r="D12" s="396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8"/>
    </row>
    <row r="13" spans="1:23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6"/>
      <c r="P13" s="64"/>
      <c r="Q13" s="69" t="s">
        <v>16</v>
      </c>
      <c r="R13" s="65" t="s">
        <v>17</v>
      </c>
      <c r="S13" s="61" t="s">
        <v>18</v>
      </c>
      <c r="T13" s="70"/>
      <c r="U13" s="150" t="s">
        <v>7</v>
      </c>
      <c r="V13" s="152" t="s">
        <v>52</v>
      </c>
      <c r="W13" s="151" t="s">
        <v>53</v>
      </c>
    </row>
    <row r="14" spans="1:23">
      <c r="A14" s="102" t="s">
        <v>27</v>
      </c>
      <c r="B14" s="200"/>
      <c r="C14" s="72"/>
      <c r="D14" s="73"/>
      <c r="E14" s="74"/>
      <c r="F14" s="75"/>
      <c r="G14" s="76"/>
      <c r="H14" s="74"/>
      <c r="I14" s="175"/>
      <c r="J14" s="75"/>
      <c r="K14" s="78"/>
      <c r="L14" s="79"/>
      <c r="M14" s="80"/>
      <c r="N14" s="78"/>
      <c r="O14" s="78"/>
      <c r="P14" s="76"/>
      <c r="Q14" s="81"/>
      <c r="R14" s="77"/>
      <c r="S14" s="75"/>
      <c r="T14" s="82"/>
      <c r="U14" s="75"/>
      <c r="V14" s="193"/>
      <c r="W14" s="196"/>
    </row>
    <row r="15" spans="1:23">
      <c r="A15" s="102" t="s">
        <v>37</v>
      </c>
      <c r="B15" s="189"/>
      <c r="C15" s="72"/>
      <c r="D15" s="73"/>
      <c r="E15" s="74"/>
      <c r="F15" s="75"/>
      <c r="G15" s="76"/>
      <c r="H15" s="74"/>
      <c r="I15" s="175"/>
      <c r="J15" s="75"/>
      <c r="K15" s="78"/>
      <c r="L15" s="79"/>
      <c r="M15" s="80"/>
      <c r="N15" s="78"/>
      <c r="O15" s="78"/>
      <c r="P15" s="76"/>
      <c r="Q15" s="81"/>
      <c r="R15" s="77"/>
      <c r="S15" s="75"/>
      <c r="T15" s="82"/>
      <c r="U15" s="75"/>
      <c r="V15" s="194"/>
      <c r="W15" s="197"/>
    </row>
    <row r="16" spans="1:23">
      <c r="A16" s="102" t="s">
        <v>29</v>
      </c>
      <c r="B16" s="189"/>
      <c r="C16" s="72"/>
      <c r="D16" s="73"/>
      <c r="E16" s="74"/>
      <c r="F16" s="75"/>
      <c r="G16" s="76"/>
      <c r="H16" s="74"/>
      <c r="I16" s="175"/>
      <c r="J16" s="75"/>
      <c r="K16" s="78"/>
      <c r="L16" s="79"/>
      <c r="M16" s="80"/>
      <c r="N16" s="78"/>
      <c r="O16" s="78"/>
      <c r="P16" s="76"/>
      <c r="Q16" s="81"/>
      <c r="R16" s="77"/>
      <c r="S16" s="75"/>
      <c r="T16" s="82">
        <v>5</v>
      </c>
      <c r="U16" s="75"/>
      <c r="V16" s="194"/>
      <c r="W16" s="197"/>
    </row>
    <row r="17" spans="1:23">
      <c r="A17" s="102" t="s">
        <v>30</v>
      </c>
      <c r="B17" s="189"/>
      <c r="C17" s="72"/>
      <c r="D17" s="73"/>
      <c r="E17" s="74"/>
      <c r="F17" s="75"/>
      <c r="G17" s="76"/>
      <c r="H17" s="74"/>
      <c r="I17" s="175"/>
      <c r="J17" s="75"/>
      <c r="K17" s="78"/>
      <c r="L17" s="79"/>
      <c r="M17" s="80"/>
      <c r="N17" s="78"/>
      <c r="O17" s="78"/>
      <c r="P17" s="76"/>
      <c r="Q17" s="81"/>
      <c r="R17" s="77"/>
      <c r="S17" s="75"/>
      <c r="T17" s="82">
        <v>5</v>
      </c>
      <c r="U17" s="75"/>
      <c r="V17" s="194"/>
      <c r="W17" s="197"/>
    </row>
    <row r="18" spans="1:23">
      <c r="A18" s="102" t="s">
        <v>31</v>
      </c>
      <c r="B18" s="189"/>
      <c r="C18" s="72"/>
      <c r="D18" s="73"/>
      <c r="E18" s="74"/>
      <c r="F18" s="75"/>
      <c r="G18" s="76"/>
      <c r="H18" s="74"/>
      <c r="I18" s="175"/>
      <c r="J18" s="75"/>
      <c r="K18" s="78"/>
      <c r="L18" s="79"/>
      <c r="M18" s="80"/>
      <c r="N18" s="78"/>
      <c r="O18" s="78"/>
      <c r="P18" s="76"/>
      <c r="Q18" s="81"/>
      <c r="R18" s="77"/>
      <c r="S18" s="75"/>
      <c r="T18" s="82">
        <v>5</v>
      </c>
      <c r="U18" s="75"/>
      <c r="V18" s="194"/>
      <c r="W18" s="197"/>
    </row>
    <row r="19" spans="1:23">
      <c r="A19" s="102" t="s">
        <v>32</v>
      </c>
      <c r="B19" s="189"/>
      <c r="C19" s="72"/>
      <c r="D19" s="73"/>
      <c r="E19" s="74"/>
      <c r="F19" s="75"/>
      <c r="G19" s="76"/>
      <c r="H19" s="74"/>
      <c r="I19" s="175"/>
      <c r="J19" s="75"/>
      <c r="K19" s="78"/>
      <c r="L19" s="79"/>
      <c r="M19" s="80"/>
      <c r="N19" s="78"/>
      <c r="O19" s="78"/>
      <c r="P19" s="76"/>
      <c r="Q19" s="81"/>
      <c r="R19" s="77"/>
      <c r="S19" s="75"/>
      <c r="T19" s="82">
        <v>5</v>
      </c>
      <c r="U19" s="75"/>
      <c r="V19" s="194"/>
      <c r="W19" s="197"/>
    </row>
    <row r="20" spans="1:23">
      <c r="A20" s="132" t="str">
        <f>+IF(ACCUEIL!$C$4="Féminin","","J6")</f>
        <v>J6</v>
      </c>
      <c r="B20" s="189"/>
      <c r="C20" s="72"/>
      <c r="D20" s="73"/>
      <c r="E20" s="74"/>
      <c r="F20" s="75"/>
      <c r="G20" s="76"/>
      <c r="H20" s="74"/>
      <c r="I20" s="175"/>
      <c r="J20" s="75"/>
      <c r="K20" s="78"/>
      <c r="L20" s="79"/>
      <c r="M20" s="80"/>
      <c r="N20" s="78"/>
      <c r="O20" s="78"/>
      <c r="P20" s="76"/>
      <c r="Q20" s="81"/>
      <c r="R20" s="77"/>
      <c r="S20" s="75"/>
      <c r="T20" s="82">
        <v>6</v>
      </c>
      <c r="U20" s="75"/>
      <c r="V20" s="194"/>
      <c r="W20" s="197"/>
    </row>
    <row r="21" spans="1:23">
      <c r="A21" s="132" t="str">
        <f>+IF(ACCUEIL!$C$4="Féminin","","J7")</f>
        <v>J7</v>
      </c>
      <c r="B21" s="189"/>
      <c r="C21" s="72"/>
      <c r="D21" s="73"/>
      <c r="E21" s="74"/>
      <c r="F21" s="75"/>
      <c r="G21" s="76"/>
      <c r="H21" s="74"/>
      <c r="I21" s="175"/>
      <c r="J21" s="75"/>
      <c r="K21" s="78"/>
      <c r="L21" s="79"/>
      <c r="M21" s="80"/>
      <c r="N21" s="78"/>
      <c r="O21" s="78"/>
      <c r="P21" s="76"/>
      <c r="Q21" s="81"/>
      <c r="R21" s="139"/>
      <c r="S21" s="75"/>
      <c r="T21" s="82">
        <v>7</v>
      </c>
      <c r="U21" s="75"/>
      <c r="V21" s="194"/>
      <c r="W21" s="197"/>
    </row>
    <row r="22" spans="1:23" ht="13.5" thickBot="1">
      <c r="A22" s="132" t="str">
        <f>+IF(ACCUEIL!$C$4="Féminin","","J8")</f>
        <v>J8</v>
      </c>
      <c r="B22" s="190"/>
      <c r="C22" s="84" t="s">
        <v>70</v>
      </c>
      <c r="D22" s="85"/>
      <c r="E22" s="86"/>
      <c r="F22" s="87"/>
      <c r="G22" s="88"/>
      <c r="H22" s="86"/>
      <c r="I22" s="176"/>
      <c r="J22" s="87"/>
      <c r="K22" s="90"/>
      <c r="L22" s="91"/>
      <c r="M22" s="92"/>
      <c r="N22" s="90"/>
      <c r="O22" s="90"/>
      <c r="P22" s="88"/>
      <c r="Q22" s="93"/>
      <c r="R22" s="89"/>
      <c r="S22" s="87"/>
      <c r="T22" s="94"/>
      <c r="U22" s="105"/>
      <c r="V22" s="195"/>
      <c r="W22" s="198"/>
    </row>
    <row r="23" spans="1:23" ht="21.75" customHeight="1">
      <c r="A23" s="350" t="s">
        <v>21</v>
      </c>
      <c r="B23" s="351"/>
      <c r="C23" s="351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8"/>
    </row>
    <row r="24" spans="1:23" ht="18" thickBot="1">
      <c r="A24" s="389" t="str">
        <f>IF(VLOOKUP($V$2,ACCUEIL!$A$11:$E$23,5,FALSE)="","",VLOOKUP($V$2,ACCUEIL!$A$11:$E$23,5,FALSE))</f>
        <v/>
      </c>
      <c r="B24" s="390"/>
      <c r="C24" s="390"/>
      <c r="D24" s="396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8"/>
    </row>
    <row r="25" spans="1:23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6"/>
      <c r="P25" s="64"/>
      <c r="Q25" s="69" t="s">
        <v>16</v>
      </c>
      <c r="R25" s="65" t="s">
        <v>17</v>
      </c>
      <c r="S25" s="61" t="s">
        <v>18</v>
      </c>
      <c r="T25" s="70"/>
      <c r="U25" s="101" t="s">
        <v>7</v>
      </c>
      <c r="V25" s="152" t="s">
        <v>52</v>
      </c>
      <c r="W25" s="151" t="s">
        <v>53</v>
      </c>
    </row>
    <row r="26" spans="1:23">
      <c r="A26" s="102" t="s">
        <v>27</v>
      </c>
      <c r="B26" s="200"/>
      <c r="C26" s="72"/>
      <c r="D26" s="73"/>
      <c r="E26" s="74"/>
      <c r="F26" s="75"/>
      <c r="G26" s="76"/>
      <c r="H26" s="74"/>
      <c r="I26" s="175"/>
      <c r="J26" s="75"/>
      <c r="K26" s="78"/>
      <c r="L26" s="79"/>
      <c r="M26" s="80"/>
      <c r="N26" s="78"/>
      <c r="O26" s="78"/>
      <c r="P26" s="76"/>
      <c r="Q26" s="81"/>
      <c r="R26" s="77"/>
      <c r="S26" s="75"/>
      <c r="T26" s="82"/>
      <c r="U26" s="103"/>
      <c r="V26" s="193"/>
      <c r="W26" s="196"/>
    </row>
    <row r="27" spans="1:23">
      <c r="A27" s="102" t="s">
        <v>28</v>
      </c>
      <c r="B27" s="189"/>
      <c r="C27" s="72"/>
      <c r="D27" s="73"/>
      <c r="E27" s="74"/>
      <c r="F27" s="75"/>
      <c r="G27" s="76"/>
      <c r="H27" s="74"/>
      <c r="I27" s="175"/>
      <c r="J27" s="75"/>
      <c r="K27" s="78"/>
      <c r="L27" s="79"/>
      <c r="M27" s="80"/>
      <c r="N27" s="78"/>
      <c r="O27" s="78"/>
      <c r="P27" s="76"/>
      <c r="Q27" s="81"/>
      <c r="R27" s="77"/>
      <c r="S27" s="75"/>
      <c r="T27" s="82">
        <v>5</v>
      </c>
      <c r="U27" s="103"/>
      <c r="V27" s="194"/>
      <c r="W27" s="197"/>
    </row>
    <row r="28" spans="1:23">
      <c r="A28" s="102" t="s">
        <v>29</v>
      </c>
      <c r="B28" s="189"/>
      <c r="C28" s="72"/>
      <c r="D28" s="73"/>
      <c r="E28" s="74"/>
      <c r="F28" s="75"/>
      <c r="G28" s="76"/>
      <c r="H28" s="74"/>
      <c r="I28" s="175"/>
      <c r="J28" s="75"/>
      <c r="K28" s="78"/>
      <c r="L28" s="79"/>
      <c r="M28" s="80"/>
      <c r="N28" s="78"/>
      <c r="O28" s="78"/>
      <c r="P28" s="76"/>
      <c r="Q28" s="81"/>
      <c r="R28" s="77"/>
      <c r="S28" s="75"/>
      <c r="T28" s="82">
        <v>5</v>
      </c>
      <c r="U28" s="103"/>
      <c r="V28" s="194"/>
      <c r="W28" s="197"/>
    </row>
    <row r="29" spans="1:23">
      <c r="A29" s="102" t="s">
        <v>30</v>
      </c>
      <c r="B29" s="189"/>
      <c r="C29" s="72"/>
      <c r="D29" s="73"/>
      <c r="E29" s="74"/>
      <c r="F29" s="75"/>
      <c r="G29" s="76"/>
      <c r="H29" s="74"/>
      <c r="I29" s="175"/>
      <c r="J29" s="75"/>
      <c r="K29" s="78"/>
      <c r="L29" s="79"/>
      <c r="M29" s="80"/>
      <c r="N29" s="78"/>
      <c r="O29" s="78"/>
      <c r="P29" s="76"/>
      <c r="Q29" s="81"/>
      <c r="R29" s="77"/>
      <c r="S29" s="75"/>
      <c r="T29" s="82">
        <v>5</v>
      </c>
      <c r="U29" s="103"/>
      <c r="V29" s="194"/>
      <c r="W29" s="197"/>
    </row>
    <row r="30" spans="1:23">
      <c r="A30" s="102" t="s">
        <v>31</v>
      </c>
      <c r="B30" s="189"/>
      <c r="C30" s="72"/>
      <c r="D30" s="73"/>
      <c r="E30" s="74"/>
      <c r="F30" s="75"/>
      <c r="G30" s="76"/>
      <c r="H30" s="74"/>
      <c r="I30" s="175"/>
      <c r="J30" s="75"/>
      <c r="K30" s="78"/>
      <c r="L30" s="79"/>
      <c r="M30" s="80"/>
      <c r="N30" s="78"/>
      <c r="O30" s="78"/>
      <c r="P30" s="76"/>
      <c r="Q30" s="81"/>
      <c r="R30" s="77"/>
      <c r="S30" s="75"/>
      <c r="T30" s="82">
        <v>5</v>
      </c>
      <c r="U30" s="103"/>
      <c r="V30" s="194"/>
      <c r="W30" s="197"/>
    </row>
    <row r="31" spans="1:23">
      <c r="A31" s="102" t="s">
        <v>32</v>
      </c>
      <c r="B31" s="189"/>
      <c r="C31" s="72"/>
      <c r="D31" s="73"/>
      <c r="E31" s="74"/>
      <c r="F31" s="75"/>
      <c r="G31" s="76"/>
      <c r="H31" s="74"/>
      <c r="I31" s="175"/>
      <c r="J31" s="75"/>
      <c r="K31" s="78"/>
      <c r="L31" s="79"/>
      <c r="M31" s="80"/>
      <c r="N31" s="78"/>
      <c r="O31" s="78"/>
      <c r="P31" s="76"/>
      <c r="Q31" s="81"/>
      <c r="R31" s="77"/>
      <c r="S31" s="75"/>
      <c r="T31" s="82">
        <v>5</v>
      </c>
      <c r="U31" s="103"/>
      <c r="V31" s="194"/>
      <c r="W31" s="197"/>
    </row>
    <row r="32" spans="1:23">
      <c r="A32" s="132" t="str">
        <f>+IF(ACCUEIL!$C$4="Féminin","","J6")</f>
        <v>J6</v>
      </c>
      <c r="B32" s="189"/>
      <c r="C32" s="72"/>
      <c r="D32" s="73"/>
      <c r="E32" s="74"/>
      <c r="F32" s="75"/>
      <c r="G32" s="76"/>
      <c r="H32" s="74"/>
      <c r="I32" s="175"/>
      <c r="J32" s="75"/>
      <c r="K32" s="78"/>
      <c r="L32" s="79"/>
      <c r="M32" s="80"/>
      <c r="N32" s="78"/>
      <c r="O32" s="78"/>
      <c r="P32" s="76"/>
      <c r="Q32" s="81"/>
      <c r="R32" s="77"/>
      <c r="S32" s="75"/>
      <c r="T32" s="82">
        <v>5</v>
      </c>
      <c r="U32" s="103"/>
      <c r="V32" s="194"/>
      <c r="W32" s="197"/>
    </row>
    <row r="33" spans="1:23">
      <c r="A33" s="132" t="str">
        <f>+IF(ACCUEIL!$C$4="Féminin","","J7")</f>
        <v>J7</v>
      </c>
      <c r="B33" s="191"/>
      <c r="C33" s="134"/>
      <c r="D33" s="135"/>
      <c r="E33" s="136"/>
      <c r="F33" s="137"/>
      <c r="G33" s="138"/>
      <c r="H33" s="136"/>
      <c r="I33" s="177"/>
      <c r="J33" s="137"/>
      <c r="K33" s="140"/>
      <c r="L33" s="141"/>
      <c r="M33" s="142"/>
      <c r="N33" s="140"/>
      <c r="O33" s="140"/>
      <c r="P33" s="138"/>
      <c r="Q33" s="143"/>
      <c r="R33" s="139"/>
      <c r="S33" s="137"/>
      <c r="T33" s="144"/>
      <c r="U33" s="145"/>
      <c r="V33" s="194"/>
      <c r="W33" s="197"/>
    </row>
    <row r="34" spans="1:23" ht="13.5" thickBot="1">
      <c r="A34" s="132" t="str">
        <f>+IF(ACCUEIL!$C$4="Féminin","","J8")</f>
        <v>J8</v>
      </c>
      <c r="B34" s="192"/>
      <c r="C34" s="108"/>
      <c r="D34" s="109"/>
      <c r="E34" s="110"/>
      <c r="F34" s="111"/>
      <c r="G34" s="112"/>
      <c r="H34" s="110"/>
      <c r="I34" s="178"/>
      <c r="J34" s="111"/>
      <c r="K34" s="114"/>
      <c r="L34" s="115"/>
      <c r="M34" s="116"/>
      <c r="N34" s="114"/>
      <c r="O34" s="114"/>
      <c r="P34" s="112"/>
      <c r="Q34" s="117"/>
      <c r="R34" s="113"/>
      <c r="S34" s="111"/>
      <c r="T34" s="118"/>
      <c r="U34" s="119"/>
      <c r="V34" s="195"/>
      <c r="W34" s="198"/>
    </row>
    <row r="35" spans="1:23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3" hidden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40"/>
      <c r="P36" s="138"/>
      <c r="Q36" s="143"/>
      <c r="R36" s="139"/>
      <c r="S36" s="137"/>
      <c r="T36" s="144"/>
      <c r="U36" s="145"/>
    </row>
    <row r="37" spans="1:23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4"/>
      <c r="P37" s="112"/>
      <c r="Q37" s="117"/>
      <c r="R37" s="113"/>
      <c r="S37" s="111"/>
      <c r="T37" s="118"/>
      <c r="U37" s="119"/>
    </row>
    <row r="38" spans="1:23" ht="13.5" thickTop="1">
      <c r="A38" s="399" t="s">
        <v>95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</row>
    <row r="39" spans="1:23" ht="12.75" hidden="1" customHeight="1">
      <c r="A39" s="401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</row>
    <row r="40" spans="1:23" ht="17.25" hidden="1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</row>
    <row r="41" spans="1:23" ht="12.75" hidden="1" customHeight="1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</row>
    <row r="42" spans="1:23" ht="12.75" hidden="1" customHeight="1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</row>
    <row r="43" spans="1:23" ht="12.75" hidden="1" customHeigh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</row>
    <row r="44" spans="1:23" ht="12.75" hidden="1" customHeight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</row>
    <row r="45" spans="1:23" ht="12.75" hidden="1" customHeight="1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</row>
    <row r="46" spans="1:23" ht="12.75" hidden="1" customHeight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</row>
    <row r="47" spans="1:23" ht="12.75" hidden="1" customHeight="1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</row>
    <row r="48" spans="1:23" ht="12.75" hidden="1" customHeight="1">
      <c r="A48" s="401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</row>
    <row r="49" spans="1:23" ht="12.75" hidden="1" customHeight="1">
      <c r="A49" s="401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</row>
    <row r="50" spans="1:23" ht="13.5" hidden="1" customHeight="1" thickBot="1">
      <c r="A50" s="401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</row>
    <row r="51" spans="1:23" ht="13.5" hidden="1" customHeight="1" thickTop="1">
      <c r="A51" s="401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</row>
    <row r="52" spans="1:23" ht="17.25" hidden="1" customHeight="1">
      <c r="A52" s="401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</row>
    <row r="53" spans="1:23" ht="12.75" hidden="1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</row>
    <row r="54" spans="1:23" ht="12.75" hidden="1" customHeight="1">
      <c r="A54" s="401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</row>
    <row r="55" spans="1:23" ht="12.75" hidden="1" customHeight="1">
      <c r="A55" s="401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</row>
    <row r="56" spans="1:23" ht="12.75" hidden="1" customHeigh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</row>
    <row r="57" spans="1:23" ht="12.75" hidden="1" customHeight="1">
      <c r="A57" s="401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</row>
    <row r="58" spans="1:23" ht="12.75" hidden="1" customHeight="1">
      <c r="A58" s="401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</row>
    <row r="59" spans="1:23" ht="12.75" hidden="1" customHeight="1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</row>
    <row r="60" spans="1:23" ht="12.75" hidden="1" customHeight="1">
      <c r="A60" s="401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</row>
    <row r="61" spans="1:23" ht="12.75" hidden="1" customHeight="1">
      <c r="A61" s="401"/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</row>
    <row r="62" spans="1:23" ht="13.5" hidden="1" customHeight="1" thickBot="1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</row>
    <row r="63" spans="1:23" ht="14.25" hidden="1" customHeight="1" thickTop="1" thickBot="1">
      <c r="A63" s="4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</row>
    <row r="64" spans="1:23" ht="12.75" hidden="1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7.25" hidden="1" customHeight="1">
      <c r="A65" s="401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hidden="1" customHeight="1">
      <c r="A66" s="401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hidden="1" customHeight="1">
      <c r="A67" s="401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hidden="1" customHeight="1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hidden="1" customHeigh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hidden="1" customHeight="1">
      <c r="A70" s="401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hidden="1" customHeight="1">
      <c r="A71" s="401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hidden="1" customHeight="1">
      <c r="A72" s="401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.75" hidden="1" customHeight="1">
      <c r="A73" s="401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hidden="1" customHeight="1">
      <c r="A74" s="401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3.5" hidden="1" customHeight="1" thickBot="1">
      <c r="A75" s="401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3.5" hidden="1" customHeight="1" thickTop="1">
      <c r="A76" s="401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7.25" hidden="1" customHeight="1">
      <c r="A77" s="401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hidden="1" customHeight="1">
      <c r="A78" s="401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hidden="1" customHeight="1">
      <c r="A79" s="401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hidden="1" customHeight="1">
      <c r="A80" s="401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hidden="1" customHeight="1">
      <c r="A81" s="401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hidden="1" customHeigh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hidden="1" customHeight="1">
      <c r="A83" s="401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hidden="1" customHeight="1">
      <c r="A84" s="401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hidden="1" customHeight="1">
      <c r="A85" s="401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 ht="12.75" hidden="1" customHeight="1">
      <c r="A86" s="401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 ht="13.5" hidden="1" customHeight="1" thickBot="1">
      <c r="A87" s="401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88" spans="1:23" ht="13.5" thickBot="1">
      <c r="A88" s="403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</row>
    <row r="89" spans="1:23" ht="13.5" thickBot="1">
      <c r="A89" s="122"/>
      <c r="B89" s="124"/>
      <c r="C89" s="124"/>
      <c r="D89" s="124"/>
      <c r="E89" s="124"/>
      <c r="F89" s="124"/>
      <c r="G89" s="124"/>
      <c r="H89" s="124"/>
    </row>
    <row r="90" spans="1:23" ht="13.5" thickBot="1">
      <c r="A90" s="122"/>
      <c r="B90" s="409" t="s">
        <v>55</v>
      </c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1"/>
    </row>
    <row r="91" spans="1:23">
      <c r="A91" s="122"/>
      <c r="B91" s="124"/>
      <c r="C91" s="124"/>
      <c r="D91" s="124"/>
      <c r="E91" s="124"/>
      <c r="F91" s="124"/>
      <c r="G91" s="124"/>
      <c r="H91" s="124"/>
    </row>
    <row r="92" spans="1:23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415" t="s">
        <v>51</v>
      </c>
      <c r="G92" s="415"/>
      <c r="H92" s="415"/>
      <c r="I92" s="415"/>
    </row>
    <row r="93" spans="1:23" ht="29.25" customHeight="1" thickBot="1">
      <c r="A93" s="122"/>
      <c r="B93" s="387" t="str">
        <f>+IF(A12="","",A12)</f>
        <v/>
      </c>
      <c r="C93" s="388"/>
      <c r="D93" s="204"/>
      <c r="E93" s="124"/>
      <c r="F93" s="416"/>
      <c r="G93" s="417"/>
      <c r="H93" s="417"/>
      <c r="I93" s="418"/>
      <c r="J93" s="387" t="str">
        <f>+IF(A24="","",A24)</f>
        <v/>
      </c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388"/>
    </row>
    <row r="94" spans="1:23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3" ht="29.25" customHeight="1" thickBot="1">
      <c r="A95" s="122"/>
      <c r="B95" s="387" t="str">
        <f>+B93</f>
        <v/>
      </c>
      <c r="C95" s="388"/>
      <c r="D95" s="204"/>
      <c r="E95" s="124"/>
      <c r="F95" s="416"/>
      <c r="G95" s="417"/>
      <c r="H95" s="417"/>
      <c r="I95" s="418"/>
      <c r="J95" s="387" t="str">
        <f>+J93</f>
        <v/>
      </c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388"/>
    </row>
    <row r="96" spans="1:23" ht="26.25" customHeight="1" thickBot="1">
      <c r="A96" s="149" t="s">
        <v>68</v>
      </c>
      <c r="C96" s="124"/>
      <c r="D96" s="148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</row>
    <row r="97" spans="1:21" ht="29.25" customHeight="1" thickBot="1">
      <c r="A97" s="122"/>
      <c r="B97" s="387" t="str">
        <f>+B95</f>
        <v/>
      </c>
      <c r="C97" s="388"/>
      <c r="D97" s="204"/>
      <c r="E97" s="124"/>
      <c r="F97" s="416"/>
      <c r="G97" s="417"/>
      <c r="H97" s="417"/>
      <c r="I97" s="418"/>
      <c r="J97" s="387" t="str">
        <f>+J93</f>
        <v/>
      </c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388"/>
    </row>
    <row r="98" spans="1:21" ht="13.5" thickBot="1">
      <c r="D98" s="154"/>
    </row>
    <row r="99" spans="1:21" ht="24.75" customHeight="1" thickBot="1">
      <c r="C99" s="1" t="s">
        <v>50</v>
      </c>
      <c r="D99" s="167" t="str">
        <f>+IF(A12="","",D97+D95+D93)</f>
        <v/>
      </c>
      <c r="F99" s="412" t="str">
        <f>+IF(A24="","",F97+F95+F93)</f>
        <v/>
      </c>
      <c r="G99" s="413"/>
      <c r="H99" s="413"/>
      <c r="I99" s="414"/>
    </row>
    <row r="102" spans="1:21" ht="18">
      <c r="B102" s="202" t="s">
        <v>94</v>
      </c>
      <c r="C102" s="203"/>
      <c r="D102" s="203"/>
    </row>
  </sheetData>
  <sheetProtection formatCells="0"/>
  <mergeCells count="32">
    <mergeCell ref="F99:I99"/>
    <mergeCell ref="F92:I92"/>
    <mergeCell ref="F97:I97"/>
    <mergeCell ref="J97:U97"/>
    <mergeCell ref="F95:I95"/>
    <mergeCell ref="J95:U95"/>
    <mergeCell ref="F93:I93"/>
    <mergeCell ref="J93:U93"/>
    <mergeCell ref="B97:C97"/>
    <mergeCell ref="A12:C12"/>
    <mergeCell ref="C5:E5"/>
    <mergeCell ref="G5:I5"/>
    <mergeCell ref="D11:U12"/>
    <mergeCell ref="A38:W88"/>
    <mergeCell ref="J5:P5"/>
    <mergeCell ref="A11:C11"/>
    <mergeCell ref="A23:C23"/>
    <mergeCell ref="A24:C24"/>
    <mergeCell ref="D23:U24"/>
    <mergeCell ref="B90:U90"/>
    <mergeCell ref="B95:C95"/>
    <mergeCell ref="B93:C93"/>
    <mergeCell ref="A1:B1"/>
    <mergeCell ref="C1:U1"/>
    <mergeCell ref="A2:B2"/>
    <mergeCell ref="C2:U2"/>
    <mergeCell ref="A4:B4"/>
    <mergeCell ref="C4:E4"/>
    <mergeCell ref="G4:I4"/>
    <mergeCell ref="J4:P4"/>
    <mergeCell ref="S4:T5"/>
    <mergeCell ref="A5:B5"/>
  </mergeCells>
  <conditionalFormatting sqref="U7:U9 U36:U37 U13:U22 U25:U34">
    <cfRule type="cellIs" dxfId="14" priority="2181" operator="equal">
      <formula>2</formula>
    </cfRule>
    <cfRule type="cellIs" dxfId="13" priority="2182" operator="equal">
      <formula>1</formula>
    </cfRule>
  </conditionalFormatting>
  <conditionalFormatting sqref="D93 F93:I93 F95:I95 F97:I97 D95 D97">
    <cfRule type="containsBlanks" dxfId="12" priority="14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101"/>
  <sheetViews>
    <sheetView topLeftCell="A26" workbookViewId="0">
      <selection activeCell="F100" sqref="F100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64"/>
      <c r="B1" s="364"/>
      <c r="C1" s="365" t="str">
        <f>+ACCUEIL!B1</f>
        <v>Fédération Française Pétanque &amp; Jeu Provençal – FFPJP, 13 rue Trigance, 13002 MARSEILLE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22" ht="25.5" customHeight="1" thickBot="1">
      <c r="A2" s="366"/>
      <c r="B2" s="366"/>
      <c r="C2" s="367" t="str">
        <f>+ACCUEIL!B2</f>
        <v>CD Finistère, 11 Rue du Père Gwénaël, 29470 Plougastel Daoulas @ resultat : jjacolot@sfr.fr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t="s">
        <v>65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68" t="s">
        <v>1</v>
      </c>
      <c r="B4" s="368"/>
      <c r="C4" s="369" t="s">
        <v>2</v>
      </c>
      <c r="D4" s="369"/>
      <c r="E4" s="369"/>
      <c r="F4" s="7" t="s">
        <v>3</v>
      </c>
      <c r="G4" s="370" t="s">
        <v>4</v>
      </c>
      <c r="H4" s="370"/>
      <c r="I4" s="370"/>
      <c r="J4" s="371" t="s">
        <v>5</v>
      </c>
      <c r="K4" s="371"/>
      <c r="L4" s="371"/>
      <c r="M4" s="371"/>
      <c r="N4" s="371"/>
      <c r="O4" s="371"/>
      <c r="P4" s="8" t="s">
        <v>6</v>
      </c>
      <c r="Q4" s="9"/>
      <c r="R4" s="372" t="s">
        <v>7</v>
      </c>
      <c r="S4" s="372"/>
      <c r="T4" s="10" t="s">
        <v>8</v>
      </c>
    </row>
    <row r="5" spans="1:22" ht="18" thickBot="1">
      <c r="A5" s="420" t="str">
        <f>IF(+ACCUEIL!B6="","",+ACCUEIL!B6)</f>
        <v/>
      </c>
      <c r="B5" s="420"/>
      <c r="C5" s="391" t="str">
        <f>IF(ACCUEIL!$E$6="","",ACCUEIL!$E$6)</f>
        <v/>
      </c>
      <c r="D5" s="391"/>
      <c r="E5" s="391"/>
      <c r="F5" s="306">
        <f>ACCUEIL!$C$6</f>
        <v>0</v>
      </c>
      <c r="G5" s="421" t="str">
        <f>+ACCUEIL!C4</f>
        <v>Vétérans</v>
      </c>
      <c r="H5" s="421"/>
      <c r="I5" s="421"/>
      <c r="J5" s="422" t="str">
        <f>IF(ACCUEIL!$E$7="","",ACCUEIL!$E$7)</f>
        <v/>
      </c>
      <c r="K5" s="422"/>
      <c r="L5" s="422"/>
      <c r="M5" s="422"/>
      <c r="N5" s="422"/>
      <c r="O5" s="422"/>
      <c r="P5" s="210">
        <f>ACCUEIL!$E$8</f>
        <v>0</v>
      </c>
      <c r="Q5" s="13"/>
      <c r="R5" s="372"/>
      <c r="S5" s="372"/>
      <c r="T5" s="14" t="s">
        <v>9</v>
      </c>
    </row>
    <row r="6" spans="1:22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9" t="s">
        <v>19</v>
      </c>
      <c r="B8" s="279">
        <f>'MATCH 1'!B8</f>
        <v>0</v>
      </c>
      <c r="C8" s="212">
        <f>'MATCH 1'!C8</f>
        <v>0</v>
      </c>
      <c r="D8" s="213">
        <f>'MATCH 1'!D8</f>
        <v>0</v>
      </c>
      <c r="E8" s="214">
        <f>'MATCH 1'!E8</f>
        <v>0</v>
      </c>
      <c r="F8" s="215">
        <f>'MATCH 1'!F8</f>
        <v>0</v>
      </c>
      <c r="G8" s="216">
        <f>'MATCH 1'!G8</f>
        <v>0</v>
      </c>
      <c r="H8" s="214">
        <f>'MATCH 1'!H8</f>
        <v>0</v>
      </c>
      <c r="I8" s="217">
        <f>'MATCH 1'!I8</f>
        <v>0</v>
      </c>
      <c r="J8" s="215">
        <f>'MATCH 1'!J8</f>
        <v>0</v>
      </c>
      <c r="K8" s="218">
        <f>'MATCH 1'!K8</f>
        <v>0</v>
      </c>
      <c r="L8" s="219">
        <f>'MATCH 1'!L8</f>
        <v>0</v>
      </c>
      <c r="M8" s="220">
        <f>'MATCH 1'!M8</f>
        <v>0</v>
      </c>
      <c r="N8" s="218">
        <f>'MATCH 1'!N8</f>
        <v>0</v>
      </c>
      <c r="O8" s="216">
        <f>'MATCH 1'!P8</f>
        <v>0</v>
      </c>
      <c r="P8" s="221">
        <f>'MATCH 1'!Q8</f>
        <v>0</v>
      </c>
      <c r="Q8" s="217">
        <f>'MATCH 1'!R8</f>
        <v>0</v>
      </c>
      <c r="R8" s="215">
        <f>'MATCH 1'!S8</f>
        <v>0</v>
      </c>
      <c r="S8" s="222">
        <f>'MATCH 1'!T8</f>
        <v>0</v>
      </c>
      <c r="T8" s="223">
        <f>'MATCH 1'!U8</f>
        <v>0</v>
      </c>
    </row>
    <row r="9" spans="1:22" ht="13.5" thickBot="1">
      <c r="A9" s="43" t="s">
        <v>20</v>
      </c>
      <c r="B9" s="288">
        <f>'MATCH 1'!B9</f>
        <v>0</v>
      </c>
      <c r="C9" s="224">
        <f>'MATCH 1'!C9</f>
        <v>0</v>
      </c>
      <c r="D9" s="237">
        <f>'MATCH 1'!D9</f>
        <v>0</v>
      </c>
      <c r="E9" s="238">
        <f>'MATCH 1'!E9</f>
        <v>0</v>
      </c>
      <c r="F9" s="239">
        <f>'MATCH 1'!F9</f>
        <v>0</v>
      </c>
      <c r="G9" s="240">
        <f>'MATCH 1'!G9</f>
        <v>0</v>
      </c>
      <c r="H9" s="238">
        <f>'MATCH 1'!H9</f>
        <v>0</v>
      </c>
      <c r="I9" s="241">
        <f>'MATCH 1'!I9</f>
        <v>0</v>
      </c>
      <c r="J9" s="239">
        <f>'MATCH 1'!J9</f>
        <v>0</v>
      </c>
      <c r="K9" s="242">
        <f>'MATCH 1'!K9</f>
        <v>0</v>
      </c>
      <c r="L9" s="243">
        <f>'MATCH 1'!L9</f>
        <v>0</v>
      </c>
      <c r="M9" s="244">
        <f>'MATCH 1'!M9</f>
        <v>0</v>
      </c>
      <c r="N9" s="242">
        <f>'MATCH 1'!N9</f>
        <v>0</v>
      </c>
      <c r="O9" s="240">
        <f>'MATCH 1'!P9</f>
        <v>0</v>
      </c>
      <c r="P9" s="245">
        <f>'MATCH 1'!Q9</f>
        <v>0</v>
      </c>
      <c r="Q9" s="246">
        <f>'MATCH 1'!R9</f>
        <v>0</v>
      </c>
      <c r="R9" s="239">
        <f>'MATCH 1'!S9</f>
        <v>0</v>
      </c>
      <c r="S9" s="247">
        <f>'MATCH 1'!T9</f>
        <v>0</v>
      </c>
      <c r="T9" s="248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5" t="s">
        <v>21</v>
      </c>
      <c r="B11" s="346"/>
      <c r="C11" s="346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5"/>
    </row>
    <row r="12" spans="1:22" ht="18" thickBot="1">
      <c r="A12" s="389" t="str">
        <f>IF(VLOOKUP($U$2,ACCUEIL!$A$11:$E$23,2,FALSE)="","",VLOOKUP($U$2,ACCUEIL!$A$11:$E$23,2,FALSE))</f>
        <v/>
      </c>
      <c r="B12" s="390"/>
      <c r="C12" s="390"/>
      <c r="D12" s="396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8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318"/>
      <c r="C14" s="72"/>
      <c r="D14" s="73"/>
      <c r="E14" s="74"/>
      <c r="F14" s="75"/>
      <c r="G14" s="76"/>
      <c r="H14" s="74"/>
      <c r="I14" s="175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193"/>
      <c r="V14" s="299"/>
    </row>
    <row r="15" spans="1:22">
      <c r="A15" s="102" t="s">
        <v>37</v>
      </c>
      <c r="B15" s="189"/>
      <c r="C15" s="72"/>
      <c r="D15" s="73"/>
      <c r="E15" s="74"/>
      <c r="F15" s="75"/>
      <c r="G15" s="76"/>
      <c r="H15" s="74"/>
      <c r="I15" s="175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75"/>
      <c r="U15" s="194"/>
      <c r="V15" s="296"/>
    </row>
    <row r="16" spans="1:22">
      <c r="A16" s="102" t="s">
        <v>29</v>
      </c>
      <c r="B16" s="189"/>
      <c r="C16" s="72"/>
      <c r="D16" s="73"/>
      <c r="E16" s="74"/>
      <c r="F16" s="75"/>
      <c r="G16" s="76"/>
      <c r="H16" s="74"/>
      <c r="I16" s="175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75"/>
      <c r="U16" s="194"/>
      <c r="V16" s="296"/>
    </row>
    <row r="17" spans="1:22">
      <c r="A17" s="102" t="s">
        <v>30</v>
      </c>
      <c r="B17" s="189"/>
      <c r="C17" s="72"/>
      <c r="D17" s="73"/>
      <c r="E17" s="74"/>
      <c r="F17" s="75"/>
      <c r="G17" s="76"/>
      <c r="H17" s="74"/>
      <c r="I17" s="175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75"/>
      <c r="U17" s="194"/>
      <c r="V17" s="296"/>
    </row>
    <row r="18" spans="1:22">
      <c r="A18" s="102" t="s">
        <v>31</v>
      </c>
      <c r="B18" s="189"/>
      <c r="C18" s="72"/>
      <c r="D18" s="73"/>
      <c r="E18" s="74"/>
      <c r="F18" s="75"/>
      <c r="G18" s="76"/>
      <c r="H18" s="74"/>
      <c r="I18" s="175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4"/>
      <c r="V18" s="296"/>
    </row>
    <row r="19" spans="1:22">
      <c r="A19" s="102" t="s">
        <v>32</v>
      </c>
      <c r="B19" s="189"/>
      <c r="C19" s="72"/>
      <c r="D19" s="73"/>
      <c r="E19" s="74"/>
      <c r="F19" s="75"/>
      <c r="G19" s="76"/>
      <c r="H19" s="74"/>
      <c r="I19" s="175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/>
      <c r="U19" s="194"/>
      <c r="V19" s="296"/>
    </row>
    <row r="20" spans="1:22">
      <c r="A20" s="132" t="str">
        <f>+IF(ACCUEIL!$C$4="Féminin","","J6")</f>
        <v>J6</v>
      </c>
      <c r="B20" s="189"/>
      <c r="C20" s="72"/>
      <c r="D20" s="73"/>
      <c r="E20" s="74"/>
      <c r="F20" s="75"/>
      <c r="G20" s="76"/>
      <c r="H20" s="74"/>
      <c r="I20" s="175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103"/>
      <c r="U20" s="194"/>
      <c r="V20" s="296"/>
    </row>
    <row r="21" spans="1:22">
      <c r="A21" s="132" t="str">
        <f>+IF(ACCUEIL!$C$4="Féminin","","J7")</f>
        <v>J7</v>
      </c>
      <c r="B21" s="191"/>
      <c r="C21" s="134"/>
      <c r="D21" s="135"/>
      <c r="E21" s="136"/>
      <c r="F21" s="137"/>
      <c r="G21" s="138"/>
      <c r="H21" s="136"/>
      <c r="I21" s="177"/>
      <c r="J21" s="137"/>
      <c r="K21" s="140"/>
      <c r="L21" s="141"/>
      <c r="M21" s="142"/>
      <c r="N21" s="140"/>
      <c r="O21" s="138"/>
      <c r="P21" s="143"/>
      <c r="Q21" s="139"/>
      <c r="R21" s="137"/>
      <c r="S21" s="144">
        <v>7</v>
      </c>
      <c r="T21" s="145"/>
      <c r="U21" s="194"/>
      <c r="V21" s="296"/>
    </row>
    <row r="22" spans="1:22" ht="13.5" thickBot="1">
      <c r="A22" s="132" t="str">
        <f>+IF(ACCUEIL!$C$4="Féminin","","J8")</f>
        <v>J8</v>
      </c>
      <c r="B22" s="190"/>
      <c r="C22" s="84"/>
      <c r="D22" s="85"/>
      <c r="E22" s="86"/>
      <c r="F22" s="87"/>
      <c r="G22" s="88"/>
      <c r="H22" s="86"/>
      <c r="I22" s="176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195"/>
      <c r="V22" s="300"/>
    </row>
    <row r="23" spans="1:22" ht="21.75" customHeight="1">
      <c r="A23" s="350" t="s">
        <v>21</v>
      </c>
      <c r="B23" s="351"/>
      <c r="C23" s="351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8"/>
    </row>
    <row r="24" spans="1:22" ht="18" thickBot="1">
      <c r="A24" s="389" t="str">
        <f>IF(VLOOKUP($U$2,ACCUEIL!$A$11:$E$23,5,FALSE)="","",VLOOKUP($U$2,ACCUEIL!$A$11:$E$23,5,FALSE))</f>
        <v/>
      </c>
      <c r="B24" s="390"/>
      <c r="C24" s="390"/>
      <c r="D24" s="396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8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318"/>
      <c r="C26" s="72"/>
      <c r="D26" s="73"/>
      <c r="E26" s="74"/>
      <c r="F26" s="75"/>
      <c r="G26" s="76"/>
      <c r="H26" s="74"/>
      <c r="I26" s="175"/>
      <c r="J26" s="75"/>
      <c r="K26" s="78"/>
      <c r="L26" s="79"/>
      <c r="M26" s="80"/>
      <c r="N26" s="78"/>
      <c r="O26" s="76"/>
      <c r="P26" s="81"/>
      <c r="Q26" s="77"/>
      <c r="R26" s="75"/>
      <c r="S26" s="82"/>
      <c r="T26" s="103"/>
      <c r="U26" s="193"/>
      <c r="V26" s="301"/>
    </row>
    <row r="27" spans="1:22">
      <c r="A27" s="102" t="s">
        <v>28</v>
      </c>
      <c r="B27" s="189"/>
      <c r="C27" s="72"/>
      <c r="D27" s="73"/>
      <c r="E27" s="74"/>
      <c r="F27" s="75"/>
      <c r="G27" s="76"/>
      <c r="H27" s="74"/>
      <c r="I27" s="175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/>
      <c r="U27" s="302"/>
      <c r="V27" s="303"/>
    </row>
    <row r="28" spans="1:22">
      <c r="A28" s="102" t="s">
        <v>29</v>
      </c>
      <c r="B28" s="189"/>
      <c r="C28" s="72"/>
      <c r="D28" s="73"/>
      <c r="E28" s="74"/>
      <c r="F28" s="75"/>
      <c r="G28" s="76"/>
      <c r="H28" s="74"/>
      <c r="I28" s="175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302"/>
      <c r="V28" s="303"/>
    </row>
    <row r="29" spans="1:22">
      <c r="A29" s="102" t="s">
        <v>30</v>
      </c>
      <c r="B29" s="189"/>
      <c r="C29" s="72"/>
      <c r="D29" s="73"/>
      <c r="E29" s="74"/>
      <c r="F29" s="75"/>
      <c r="G29" s="76"/>
      <c r="H29" s="74"/>
      <c r="I29" s="175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302"/>
      <c r="V29" s="303"/>
    </row>
    <row r="30" spans="1:22">
      <c r="A30" s="102" t="s">
        <v>31</v>
      </c>
      <c r="B30" s="189"/>
      <c r="C30" s="72"/>
      <c r="D30" s="73"/>
      <c r="E30" s="74"/>
      <c r="F30" s="75"/>
      <c r="G30" s="76"/>
      <c r="H30" s="74"/>
      <c r="I30" s="175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302"/>
      <c r="V30" s="303"/>
    </row>
    <row r="31" spans="1:22">
      <c r="A31" s="102" t="s">
        <v>32</v>
      </c>
      <c r="B31" s="189"/>
      <c r="C31" s="72"/>
      <c r="D31" s="73"/>
      <c r="E31" s="74"/>
      <c r="F31" s="75"/>
      <c r="G31" s="76"/>
      <c r="H31" s="74"/>
      <c r="I31" s="175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302"/>
      <c r="V31" s="303"/>
    </row>
    <row r="32" spans="1:22">
      <c r="A32" s="132" t="str">
        <f>+IF(ACCUEIL!$C$4="Féminin","","J6")</f>
        <v>J6</v>
      </c>
      <c r="B32" s="189"/>
      <c r="C32" s="72"/>
      <c r="D32" s="73"/>
      <c r="E32" s="74"/>
      <c r="F32" s="75"/>
      <c r="G32" s="76"/>
      <c r="H32" s="74"/>
      <c r="I32" s="175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/>
      <c r="U32" s="302"/>
      <c r="V32" s="303"/>
    </row>
    <row r="33" spans="1:22">
      <c r="A33" s="132" t="str">
        <f>+IF(ACCUEIL!$C$4="Féminin","","J7")</f>
        <v>J7</v>
      </c>
      <c r="B33" s="191"/>
      <c r="C33" s="134"/>
      <c r="D33" s="135"/>
      <c r="E33" s="136"/>
      <c r="F33" s="137"/>
      <c r="G33" s="138"/>
      <c r="H33" s="136"/>
      <c r="I33" s="177"/>
      <c r="J33" s="137"/>
      <c r="K33" s="140"/>
      <c r="L33" s="141"/>
      <c r="M33" s="142"/>
      <c r="N33" s="140"/>
      <c r="O33" s="138"/>
      <c r="P33" s="143"/>
      <c r="Q33" s="139"/>
      <c r="R33" s="137"/>
      <c r="S33" s="144"/>
      <c r="T33" s="145"/>
      <c r="U33" s="302"/>
      <c r="V33" s="303"/>
    </row>
    <row r="34" spans="1:22" ht="13.5" thickBot="1">
      <c r="A34" s="132" t="str">
        <f>+IF(ACCUEIL!$C$4="Féminin","","J8")</f>
        <v>J8</v>
      </c>
      <c r="B34" s="192"/>
      <c r="C34" s="108"/>
      <c r="D34" s="109"/>
      <c r="E34" s="110"/>
      <c r="F34" s="111"/>
      <c r="G34" s="112"/>
      <c r="H34" s="110"/>
      <c r="I34" s="178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304"/>
      <c r="V34" s="305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customHeight="1" thickTop="1">
      <c r="A38" s="399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 FEMININS: cd29@petanque.fr   -  VETERANS : jjacolot@sfr.fr  -  OPEN: cd29@petanque.fr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</row>
    <row r="39" spans="1:22" ht="12.75" hidden="1" customHeight="1">
      <c r="A39" s="401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</row>
    <row r="40" spans="1:22" ht="17.25" hidden="1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</row>
    <row r="41" spans="1:22" ht="12.75" hidden="1" customHeight="1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</row>
    <row r="42" spans="1:22" ht="12.75" hidden="1" customHeight="1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</row>
    <row r="43" spans="1:22" ht="12.75" hidden="1" customHeigh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</row>
    <row r="44" spans="1:22" ht="12.75" hidden="1" customHeight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</row>
    <row r="45" spans="1:22" ht="12.75" hidden="1" customHeight="1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</row>
    <row r="46" spans="1:22" ht="12.75" hidden="1" customHeight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</row>
    <row r="47" spans="1:22" ht="12.75" hidden="1" customHeight="1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</row>
    <row r="48" spans="1:22" ht="12.75" hidden="1" customHeight="1">
      <c r="A48" s="401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</row>
    <row r="49" spans="1:22" ht="12.75" hidden="1" customHeight="1">
      <c r="A49" s="401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</row>
    <row r="50" spans="1:22" ht="13.5" hidden="1" customHeight="1" thickBot="1">
      <c r="A50" s="401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</row>
    <row r="51" spans="1:22" ht="13.5" hidden="1" customHeight="1" thickTop="1">
      <c r="A51" s="401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</row>
    <row r="52" spans="1:22" ht="17.25" hidden="1" customHeight="1">
      <c r="A52" s="401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</row>
    <row r="53" spans="1:22" ht="12.75" hidden="1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</row>
    <row r="54" spans="1:22" ht="12.75" hidden="1" customHeight="1">
      <c r="A54" s="401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</row>
    <row r="55" spans="1:22" ht="12.75" hidden="1" customHeight="1">
      <c r="A55" s="401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</row>
    <row r="56" spans="1:22" ht="12.75" hidden="1" customHeigh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</row>
    <row r="57" spans="1:22" ht="12.75" hidden="1" customHeight="1">
      <c r="A57" s="401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</row>
    <row r="58" spans="1:22" ht="12.75" hidden="1" customHeight="1">
      <c r="A58" s="401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</row>
    <row r="59" spans="1:22" ht="12.75" hidden="1" customHeight="1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</row>
    <row r="60" spans="1:22" ht="12.75" hidden="1" customHeight="1">
      <c r="A60" s="401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</row>
    <row r="61" spans="1:22" ht="12.75" hidden="1" customHeight="1">
      <c r="A61" s="401"/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</row>
    <row r="62" spans="1:22" ht="13.5" hidden="1" customHeight="1" thickBot="1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</row>
    <row r="63" spans="1:22" ht="14.25" hidden="1" customHeight="1" thickTop="1" thickBot="1">
      <c r="A63" s="4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</row>
    <row r="64" spans="1:22" ht="12.75" hidden="1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</row>
    <row r="65" spans="1:22" ht="17.25" hidden="1" customHeight="1">
      <c r="A65" s="401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</row>
    <row r="66" spans="1:22" ht="12.75" hidden="1" customHeight="1">
      <c r="A66" s="401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</row>
    <row r="67" spans="1:22" ht="12.75" hidden="1" customHeight="1">
      <c r="A67" s="401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</row>
    <row r="68" spans="1:22" ht="12.75" hidden="1" customHeight="1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</row>
    <row r="69" spans="1:22" ht="12.75" hidden="1" customHeigh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</row>
    <row r="70" spans="1:22" ht="12.75" hidden="1" customHeight="1">
      <c r="A70" s="401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</row>
    <row r="71" spans="1:22" ht="12.75" hidden="1" customHeight="1">
      <c r="A71" s="401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</row>
    <row r="72" spans="1:22" ht="12.75" hidden="1" customHeight="1">
      <c r="A72" s="401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</row>
    <row r="73" spans="1:22" ht="12.75" hidden="1" customHeight="1">
      <c r="A73" s="401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</row>
    <row r="74" spans="1:22" ht="12.75" hidden="1" customHeight="1">
      <c r="A74" s="401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</row>
    <row r="75" spans="1:22" ht="13.5" hidden="1" customHeight="1" thickBot="1">
      <c r="A75" s="401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</row>
    <row r="76" spans="1:22" ht="13.5" hidden="1" customHeight="1" thickTop="1">
      <c r="A76" s="401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</row>
    <row r="77" spans="1:22" ht="17.25" hidden="1" customHeight="1">
      <c r="A77" s="401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</row>
    <row r="78" spans="1:22" ht="12.75" hidden="1" customHeight="1">
      <c r="A78" s="401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</row>
    <row r="79" spans="1:22" ht="12.75" hidden="1" customHeight="1">
      <c r="A79" s="401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</row>
    <row r="80" spans="1:22" ht="12.75" hidden="1" customHeight="1">
      <c r="A80" s="401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</row>
    <row r="81" spans="1:22" ht="12.75" hidden="1" customHeight="1">
      <c r="A81" s="401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</row>
    <row r="82" spans="1:22" ht="12.75" hidden="1" customHeigh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</row>
    <row r="83" spans="1:22" ht="12.75" hidden="1" customHeight="1">
      <c r="A83" s="401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</row>
    <row r="84" spans="1:22" ht="12.75" hidden="1" customHeight="1">
      <c r="A84" s="401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</row>
    <row r="85" spans="1:22" ht="12.75" hidden="1" customHeight="1">
      <c r="A85" s="401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</row>
    <row r="86" spans="1:22" ht="12.75" hidden="1" customHeight="1">
      <c r="A86" s="401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</row>
    <row r="87" spans="1:22" ht="13.5" hidden="1" customHeight="1" thickBot="1">
      <c r="A87" s="401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</row>
    <row r="88" spans="1:22" ht="13.5" customHeight="1" thickBot="1">
      <c r="A88" s="403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09" t="s">
        <v>55</v>
      </c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1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415" t="s">
        <v>51</v>
      </c>
      <c r="G92" s="415"/>
      <c r="H92" s="415"/>
      <c r="I92" s="415"/>
    </row>
    <row r="93" spans="1:22" ht="29.25" customHeight="1" thickBot="1">
      <c r="A93" s="122"/>
      <c r="B93" s="387" t="str">
        <f>+IF(A12="","",A12)</f>
        <v/>
      </c>
      <c r="C93" s="388"/>
      <c r="D93" s="204"/>
      <c r="E93" s="124"/>
      <c r="F93" s="416"/>
      <c r="G93" s="417"/>
      <c r="H93" s="417"/>
      <c r="I93" s="418"/>
      <c r="J93" s="387" t="str">
        <f>+IF(A24="","",A24)</f>
        <v/>
      </c>
      <c r="K93" s="419"/>
      <c r="L93" s="419"/>
      <c r="M93" s="419"/>
      <c r="N93" s="419"/>
      <c r="O93" s="419"/>
      <c r="P93" s="419"/>
      <c r="Q93" s="419"/>
      <c r="R93" s="419"/>
      <c r="S93" s="419"/>
      <c r="T93" s="388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2" ht="29.25" customHeight="1" thickBot="1">
      <c r="A95" s="122"/>
      <c r="B95" s="387" t="str">
        <f>+B93</f>
        <v/>
      </c>
      <c r="C95" s="388"/>
      <c r="D95" s="204"/>
      <c r="E95" s="124"/>
      <c r="F95" s="416"/>
      <c r="G95" s="417"/>
      <c r="H95" s="417"/>
      <c r="I95" s="418"/>
      <c r="J95" s="387" t="str">
        <f>+J93</f>
        <v/>
      </c>
      <c r="K95" s="419"/>
      <c r="L95" s="419"/>
      <c r="M95" s="419"/>
      <c r="N95" s="419"/>
      <c r="O95" s="419"/>
      <c r="P95" s="419"/>
      <c r="Q95" s="419"/>
      <c r="R95" s="419"/>
      <c r="S95" s="419"/>
      <c r="T95" s="388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87" t="str">
        <f>+B95</f>
        <v/>
      </c>
      <c r="C97" s="388"/>
      <c r="D97" s="204"/>
      <c r="E97" s="124"/>
      <c r="F97" s="416"/>
      <c r="G97" s="417"/>
      <c r="H97" s="417"/>
      <c r="I97" s="418"/>
      <c r="J97" s="387" t="str">
        <f>+J93</f>
        <v/>
      </c>
      <c r="K97" s="419"/>
      <c r="L97" s="419"/>
      <c r="M97" s="419"/>
      <c r="N97" s="419"/>
      <c r="O97" s="419"/>
      <c r="P97" s="419"/>
      <c r="Q97" s="419"/>
      <c r="R97" s="419"/>
      <c r="S97" s="419"/>
      <c r="T97" s="388"/>
    </row>
    <row r="98" spans="1:20" ht="13.5" thickBot="1"/>
    <row r="99" spans="1:20" ht="24.75" customHeight="1" thickBot="1">
      <c r="C99" s="1" t="s">
        <v>50</v>
      </c>
      <c r="D99" s="167" t="str">
        <f>+IF(A12="","",D97+D95+D93)</f>
        <v/>
      </c>
      <c r="F99" s="412" t="str">
        <f>+IF(A24="","",F97+F95+F93)</f>
        <v/>
      </c>
      <c r="G99" s="413"/>
      <c r="H99" s="413"/>
      <c r="I99" s="414"/>
    </row>
    <row r="101" spans="1:20" ht="18">
      <c r="B101" s="202" t="s">
        <v>94</v>
      </c>
      <c r="C101" s="203"/>
      <c r="D101" s="203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T36:T37 T13:T22 T25:T34 T7:T9">
    <cfRule type="cellIs" dxfId="11" priority="8" operator="equal">
      <formula>2</formula>
    </cfRule>
    <cfRule type="cellIs" dxfId="10" priority="9" operator="equal">
      <formula>1</formula>
    </cfRule>
  </conditionalFormatting>
  <conditionalFormatting sqref="D93 F93:I93 F95:I95 F97:I97 D95 D97">
    <cfRule type="containsBlanks" dxfId="9" priority="7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V101"/>
  <sheetViews>
    <sheetView topLeftCell="A31" workbookViewId="0">
      <selection activeCell="F100" sqref="F100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64"/>
      <c r="B1" s="364"/>
      <c r="C1" s="365" t="str">
        <f>+ACCUEIL!B1</f>
        <v>Fédération Française Pétanque &amp; Jeu Provençal – FFPJP, 13 rue Trigance, 13002 MARSEILLE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22" ht="25.5" customHeight="1" thickBot="1">
      <c r="A2" s="366"/>
      <c r="B2" s="366"/>
      <c r="C2" s="367" t="str">
        <f>+ACCUEIL!B2</f>
        <v>CD Finistère, 11 Rue du Père Gwénaël, 29470 Plougastel Daoulas @ resultat : jjacolot@sfr.fr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t="s">
        <v>64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68" t="s">
        <v>1</v>
      </c>
      <c r="B4" s="368"/>
      <c r="C4" s="369" t="s">
        <v>2</v>
      </c>
      <c r="D4" s="369"/>
      <c r="E4" s="369"/>
      <c r="F4" s="7" t="s">
        <v>3</v>
      </c>
      <c r="G4" s="370" t="s">
        <v>4</v>
      </c>
      <c r="H4" s="370"/>
      <c r="I4" s="370"/>
      <c r="J4" s="371" t="s">
        <v>5</v>
      </c>
      <c r="K4" s="371"/>
      <c r="L4" s="371"/>
      <c r="M4" s="371"/>
      <c r="N4" s="371"/>
      <c r="O4" s="371"/>
      <c r="P4" s="8" t="s">
        <v>6</v>
      </c>
      <c r="Q4" s="9"/>
      <c r="R4" s="372" t="s">
        <v>7</v>
      </c>
      <c r="S4" s="372"/>
      <c r="T4" s="10" t="s">
        <v>8</v>
      </c>
    </row>
    <row r="5" spans="1:22" ht="18" thickBot="1">
      <c r="A5" s="420" t="str">
        <f>IF(+ACCUEIL!B6="","",+ACCUEIL!B6)</f>
        <v/>
      </c>
      <c r="B5" s="420"/>
      <c r="C5" s="391" t="str">
        <f>IF(ACCUEIL!$E$6="","",ACCUEIL!$E$6)</f>
        <v/>
      </c>
      <c r="D5" s="391"/>
      <c r="E5" s="391"/>
      <c r="F5" s="324" t="str">
        <f>IF(ACCUEIL!$C$6="","",ACCUEIL!$C$6)</f>
        <v/>
      </c>
      <c r="G5" s="421" t="str">
        <f>+ACCUEIL!C4</f>
        <v>Vétérans</v>
      </c>
      <c r="H5" s="421"/>
      <c r="I5" s="421"/>
      <c r="J5" s="422" t="str">
        <f>IF(ACCUEIL!$E$7="","",ACCUEIL!$E$7)</f>
        <v/>
      </c>
      <c r="K5" s="422"/>
      <c r="L5" s="422"/>
      <c r="M5" s="422"/>
      <c r="N5" s="422"/>
      <c r="O5" s="422"/>
      <c r="P5" s="201" t="str">
        <f>IF(ACCUEIL!$E$8="","",ACCUEIL!$E$8)</f>
        <v/>
      </c>
      <c r="Q5" s="13"/>
      <c r="R5" s="372"/>
      <c r="S5" s="372"/>
      <c r="T5" s="14" t="s">
        <v>9</v>
      </c>
    </row>
    <row r="6" spans="1:22" ht="13.5" thickBot="1">
      <c r="A6" s="16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9" t="s">
        <v>19</v>
      </c>
      <c r="B8" s="280">
        <f>'MATCH 1'!B8</f>
        <v>0</v>
      </c>
      <c r="C8" s="263">
        <f>'MATCH 1'!C8</f>
        <v>0</v>
      </c>
      <c r="D8" s="264">
        <f>'MATCH 1'!D8</f>
        <v>0</v>
      </c>
      <c r="E8" s="265">
        <f>'MATCH 1'!E8</f>
        <v>0</v>
      </c>
      <c r="F8" s="266">
        <f>'MATCH 1'!F8</f>
        <v>0</v>
      </c>
      <c r="G8" s="267">
        <f>'MATCH 1'!G8</f>
        <v>0</v>
      </c>
      <c r="H8" s="265">
        <f>'MATCH 1'!H8</f>
        <v>0</v>
      </c>
      <c r="I8" s="268">
        <f>'MATCH 1'!I8</f>
        <v>0</v>
      </c>
      <c r="J8" s="266">
        <f>'MATCH 1'!J8</f>
        <v>0</v>
      </c>
      <c r="K8" s="269">
        <f>'MATCH 1'!K8</f>
        <v>0</v>
      </c>
      <c r="L8" s="270">
        <f>'MATCH 1'!L8</f>
        <v>0</v>
      </c>
      <c r="M8" s="271">
        <f>'MATCH 1'!M8</f>
        <v>0</v>
      </c>
      <c r="N8" s="269">
        <f>'MATCH 1'!N8</f>
        <v>0</v>
      </c>
      <c r="O8" s="267">
        <f>'MATCH 1'!P8</f>
        <v>0</v>
      </c>
      <c r="P8" s="272">
        <f>'MATCH 1'!Q8</f>
        <v>0</v>
      </c>
      <c r="Q8" s="273">
        <f>'MATCH 1'!R8</f>
        <v>0</v>
      </c>
      <c r="R8" s="266">
        <f>'MATCH 1'!S8</f>
        <v>0</v>
      </c>
      <c r="S8" s="274">
        <f>'MATCH 1'!T8</f>
        <v>0</v>
      </c>
      <c r="T8" s="275">
        <f>'MATCH 1'!U8</f>
        <v>0</v>
      </c>
    </row>
    <row r="9" spans="1:22" ht="13.5" thickBot="1">
      <c r="A9" s="43" t="s">
        <v>20</v>
      </c>
      <c r="B9" s="281">
        <f>'MATCH 1'!B9</f>
        <v>0</v>
      </c>
      <c r="C9" s="276">
        <f>'MATCH 1'!C9</f>
        <v>0</v>
      </c>
      <c r="D9" s="225">
        <f>'MATCH 1'!D9</f>
        <v>0</v>
      </c>
      <c r="E9" s="226">
        <f>'MATCH 1'!E9</f>
        <v>0</v>
      </c>
      <c r="F9" s="227">
        <f>'MATCH 1'!F9</f>
        <v>0</v>
      </c>
      <c r="G9" s="228">
        <f>'MATCH 1'!G9</f>
        <v>0</v>
      </c>
      <c r="H9" s="226">
        <f>'MATCH 1'!H9</f>
        <v>0</v>
      </c>
      <c r="I9" s="229">
        <f>'MATCH 1'!I9</f>
        <v>0</v>
      </c>
      <c r="J9" s="227">
        <f>'MATCH 1'!J9</f>
        <v>0</v>
      </c>
      <c r="K9" s="230">
        <f>'MATCH 1'!K9</f>
        <v>0</v>
      </c>
      <c r="L9" s="231">
        <f>'MATCH 1'!L9</f>
        <v>0</v>
      </c>
      <c r="M9" s="232">
        <f>'MATCH 1'!M9</f>
        <v>0</v>
      </c>
      <c r="N9" s="230">
        <f>'MATCH 1'!N9</f>
        <v>0</v>
      </c>
      <c r="O9" s="228">
        <f>'MATCH 1'!P9</f>
        <v>0</v>
      </c>
      <c r="P9" s="233">
        <f>'MATCH 1'!Q9</f>
        <v>0</v>
      </c>
      <c r="Q9" s="234">
        <f>'MATCH 1'!R9</f>
        <v>0</v>
      </c>
      <c r="R9" s="227">
        <f>'MATCH 1'!S9</f>
        <v>0</v>
      </c>
      <c r="S9" s="235">
        <f>'MATCH 1'!T9</f>
        <v>0</v>
      </c>
      <c r="T9" s="236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5" t="s">
        <v>21</v>
      </c>
      <c r="B11" s="346"/>
      <c r="C11" s="346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5"/>
    </row>
    <row r="12" spans="1:22" ht="18" thickBot="1">
      <c r="A12" s="389" t="str">
        <f>IF(VLOOKUP($U$2,ACCUEIL!$A$11:$E$23,2,FALSE)="","",VLOOKUP($U$2,ACCUEIL!$A$11:$E$23,2,FALSE))</f>
        <v/>
      </c>
      <c r="B12" s="390"/>
      <c r="C12" s="390"/>
      <c r="D12" s="396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8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317"/>
      <c r="C14" s="72"/>
      <c r="D14" s="73"/>
      <c r="E14" s="74"/>
      <c r="F14" s="75"/>
      <c r="G14" s="76"/>
      <c r="H14" s="74"/>
      <c r="I14" s="175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193"/>
      <c r="V14" s="315"/>
    </row>
    <row r="15" spans="1:22">
      <c r="A15" s="102" t="s">
        <v>28</v>
      </c>
      <c r="B15" s="191"/>
      <c r="C15" s="72"/>
      <c r="D15" s="73"/>
      <c r="E15" s="74"/>
      <c r="F15" s="75"/>
      <c r="G15" s="76"/>
      <c r="H15" s="74"/>
      <c r="I15" s="175"/>
      <c r="J15" s="75"/>
      <c r="K15" s="78"/>
      <c r="L15" s="316"/>
      <c r="M15" s="80"/>
      <c r="N15" s="78"/>
      <c r="O15" s="76"/>
      <c r="P15" s="81"/>
      <c r="Q15" s="77"/>
      <c r="R15" s="75"/>
      <c r="S15" s="82"/>
      <c r="T15" s="75"/>
      <c r="U15" s="194"/>
      <c r="V15" s="197"/>
    </row>
    <row r="16" spans="1:22">
      <c r="A16" s="102" t="s">
        <v>29</v>
      </c>
      <c r="B16" s="189"/>
      <c r="C16" s="72"/>
      <c r="D16" s="73"/>
      <c r="E16" s="74"/>
      <c r="F16" s="75"/>
      <c r="G16" s="76"/>
      <c r="H16" s="74"/>
      <c r="I16" s="175"/>
      <c r="J16" s="75"/>
      <c r="K16" s="78"/>
      <c r="L16" s="79"/>
      <c r="M16" s="80"/>
      <c r="N16" s="78"/>
      <c r="O16" s="76"/>
      <c r="P16" s="81"/>
      <c r="Q16" s="77"/>
      <c r="R16" s="75"/>
      <c r="S16" s="82"/>
      <c r="T16" s="75"/>
      <c r="U16" s="194"/>
      <c r="V16" s="197"/>
    </row>
    <row r="17" spans="1:22">
      <c r="A17" s="102" t="s">
        <v>30</v>
      </c>
      <c r="B17" s="189"/>
      <c r="C17" s="72"/>
      <c r="D17" s="73"/>
      <c r="E17" s="74"/>
      <c r="F17" s="75"/>
      <c r="G17" s="76"/>
      <c r="H17" s="74"/>
      <c r="I17" s="175"/>
      <c r="J17" s="75"/>
      <c r="K17" s="78"/>
      <c r="L17" s="79"/>
      <c r="M17" s="80"/>
      <c r="N17" s="78"/>
      <c r="O17" s="76"/>
      <c r="P17" s="81"/>
      <c r="Q17" s="77"/>
      <c r="R17" s="75"/>
      <c r="S17" s="82"/>
      <c r="T17" s="75"/>
      <c r="U17" s="194"/>
      <c r="V17" s="197"/>
    </row>
    <row r="18" spans="1:22">
      <c r="A18" s="102" t="s">
        <v>31</v>
      </c>
      <c r="B18" s="189"/>
      <c r="C18" s="72"/>
      <c r="D18" s="73"/>
      <c r="E18" s="74"/>
      <c r="F18" s="75"/>
      <c r="G18" s="76"/>
      <c r="H18" s="74"/>
      <c r="I18" s="175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4"/>
      <c r="V18" s="197"/>
    </row>
    <row r="19" spans="1:22">
      <c r="A19" s="102" t="s">
        <v>32</v>
      </c>
      <c r="B19" s="189"/>
      <c r="C19" s="72"/>
      <c r="D19" s="73"/>
      <c r="E19" s="74"/>
      <c r="F19" s="75"/>
      <c r="G19" s="76"/>
      <c r="H19" s="74"/>
      <c r="I19" s="175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/>
      <c r="U19" s="194"/>
      <c r="V19" s="197"/>
    </row>
    <row r="20" spans="1:22">
      <c r="A20" s="132" t="str">
        <f>+IF(ACCUEIL!$C$4="Féminin","","J6")</f>
        <v>J6</v>
      </c>
      <c r="B20" s="189"/>
      <c r="C20" s="72"/>
      <c r="D20" s="73"/>
      <c r="E20" s="74"/>
      <c r="F20" s="75"/>
      <c r="G20" s="76"/>
      <c r="H20" s="74"/>
      <c r="I20" s="175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103"/>
      <c r="U20" s="194"/>
      <c r="V20" s="197"/>
    </row>
    <row r="21" spans="1:22">
      <c r="A21" s="132" t="str">
        <f>+IF(ACCUEIL!$C$4="Féminin","","J7")</f>
        <v>J7</v>
      </c>
      <c r="B21" s="191"/>
      <c r="C21" s="134"/>
      <c r="D21" s="135"/>
      <c r="E21" s="136"/>
      <c r="F21" s="137"/>
      <c r="G21" s="138"/>
      <c r="H21" s="136"/>
      <c r="I21" s="177"/>
      <c r="J21" s="137"/>
      <c r="K21" s="140"/>
      <c r="L21" s="141"/>
      <c r="M21" s="142"/>
      <c r="N21" s="140"/>
      <c r="O21" s="138"/>
      <c r="P21" s="143"/>
      <c r="Q21" s="139"/>
      <c r="R21" s="137"/>
      <c r="S21" s="144">
        <v>7</v>
      </c>
      <c r="T21" s="145"/>
      <c r="U21" s="194"/>
      <c r="V21" s="197"/>
    </row>
    <row r="22" spans="1:22" ht="13.5" thickBot="1">
      <c r="A22" s="132" t="str">
        <f>+IF(ACCUEIL!$C$4="Féminin","","J8")</f>
        <v>J8</v>
      </c>
      <c r="B22" s="190"/>
      <c r="C22" s="84"/>
      <c r="D22" s="85"/>
      <c r="E22" s="86"/>
      <c r="F22" s="87"/>
      <c r="G22" s="88"/>
      <c r="H22" s="86"/>
      <c r="I22" s="176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195"/>
      <c r="V22" s="198"/>
    </row>
    <row r="23" spans="1:22" ht="21.75" customHeight="1">
      <c r="A23" s="350" t="s">
        <v>21</v>
      </c>
      <c r="B23" s="351"/>
      <c r="C23" s="351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8"/>
    </row>
    <row r="24" spans="1:22" ht="18" thickBot="1">
      <c r="A24" s="389" t="str">
        <f>IF(VLOOKUP($U$2,ACCUEIL!$A$11:$E$23,5,FALSE)="","",VLOOKUP($U$2,ACCUEIL!$A$11:$E$23,5,FALSE))</f>
        <v/>
      </c>
      <c r="B24" s="390"/>
      <c r="C24" s="390"/>
      <c r="D24" s="396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8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318"/>
      <c r="C26" s="72"/>
      <c r="D26" s="73"/>
      <c r="E26" s="74"/>
      <c r="F26" s="75"/>
      <c r="G26" s="76"/>
      <c r="H26" s="74"/>
      <c r="I26" s="175"/>
      <c r="J26" s="75"/>
      <c r="K26" s="78"/>
      <c r="L26" s="79"/>
      <c r="M26" s="80"/>
      <c r="N26" s="78"/>
      <c r="O26" s="76"/>
      <c r="P26" s="81"/>
      <c r="Q26" s="77"/>
      <c r="R26" s="75"/>
      <c r="S26" s="82"/>
      <c r="T26" s="103"/>
      <c r="U26" s="193"/>
      <c r="V26" s="299"/>
    </row>
    <row r="27" spans="1:22">
      <c r="A27" s="102" t="s">
        <v>28</v>
      </c>
      <c r="B27" s="189"/>
      <c r="C27" s="72"/>
      <c r="D27" s="73"/>
      <c r="E27" s="74"/>
      <c r="F27" s="75"/>
      <c r="G27" s="76"/>
      <c r="H27" s="74"/>
      <c r="I27" s="175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/>
      <c r="U27" s="194"/>
      <c r="V27" s="296"/>
    </row>
    <row r="28" spans="1:22">
      <c r="A28" s="102" t="s">
        <v>29</v>
      </c>
      <c r="B28" s="189"/>
      <c r="C28" s="72"/>
      <c r="D28" s="73"/>
      <c r="E28" s="74"/>
      <c r="F28" s="75"/>
      <c r="G28" s="76"/>
      <c r="H28" s="74"/>
      <c r="I28" s="175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194"/>
      <c r="V28" s="296"/>
    </row>
    <row r="29" spans="1:22">
      <c r="A29" s="102" t="s">
        <v>30</v>
      </c>
      <c r="B29" s="189"/>
      <c r="C29" s="72"/>
      <c r="D29" s="73"/>
      <c r="E29" s="74"/>
      <c r="F29" s="75"/>
      <c r="G29" s="76"/>
      <c r="H29" s="74"/>
      <c r="I29" s="175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194"/>
      <c r="V29" s="296"/>
    </row>
    <row r="30" spans="1:22">
      <c r="A30" s="102" t="s">
        <v>31</v>
      </c>
      <c r="B30" s="189"/>
      <c r="C30" s="72"/>
      <c r="D30" s="73"/>
      <c r="E30" s="74"/>
      <c r="F30" s="75"/>
      <c r="G30" s="76"/>
      <c r="H30" s="74"/>
      <c r="I30" s="175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194"/>
      <c r="V30" s="296"/>
    </row>
    <row r="31" spans="1:22">
      <c r="A31" s="102" t="s">
        <v>32</v>
      </c>
      <c r="B31" s="189"/>
      <c r="C31" s="72"/>
      <c r="D31" s="73"/>
      <c r="E31" s="74"/>
      <c r="F31" s="75"/>
      <c r="G31" s="76"/>
      <c r="H31" s="74"/>
      <c r="I31" s="175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194"/>
      <c r="V31" s="296"/>
    </row>
    <row r="32" spans="1:22">
      <c r="A32" s="132" t="str">
        <f>+IF(ACCUEIL!$C$4="Féminin","","J6")</f>
        <v>J6</v>
      </c>
      <c r="B32" s="189"/>
      <c r="C32" s="72"/>
      <c r="D32" s="73"/>
      <c r="E32" s="74"/>
      <c r="F32" s="75"/>
      <c r="G32" s="76"/>
      <c r="H32" s="74"/>
      <c r="I32" s="175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/>
      <c r="U32" s="194"/>
      <c r="V32" s="296"/>
    </row>
    <row r="33" spans="1:22">
      <c r="A33" s="132" t="str">
        <f>+IF(ACCUEIL!$C$4="Féminin","","J7")</f>
        <v>J7</v>
      </c>
      <c r="B33" s="191"/>
      <c r="C33" s="134"/>
      <c r="D33" s="135"/>
      <c r="E33" s="136"/>
      <c r="F33" s="137"/>
      <c r="G33" s="138"/>
      <c r="H33" s="136"/>
      <c r="I33" s="177"/>
      <c r="J33" s="137"/>
      <c r="K33" s="140"/>
      <c r="L33" s="141"/>
      <c r="M33" s="142"/>
      <c r="N33" s="140"/>
      <c r="O33" s="138"/>
      <c r="P33" s="143"/>
      <c r="Q33" s="139"/>
      <c r="R33" s="137"/>
      <c r="S33" s="144"/>
      <c r="T33" s="145"/>
      <c r="U33" s="194"/>
      <c r="V33" s="296"/>
    </row>
    <row r="34" spans="1:22" ht="13.5" thickBot="1">
      <c r="A34" s="132" t="str">
        <f>+IF(ACCUEIL!$C$4="Féminin","","J8")</f>
        <v>J8</v>
      </c>
      <c r="B34" s="192"/>
      <c r="C34" s="108"/>
      <c r="D34" s="109"/>
      <c r="E34" s="110"/>
      <c r="F34" s="111"/>
      <c r="G34" s="112"/>
      <c r="H34" s="110"/>
      <c r="I34" s="178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195"/>
      <c r="V34" s="300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thickTop="1">
      <c r="A38" s="399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 FEMININS: cd29@petanque.fr   -  VETERANS : jjacolot@sfr.fr  -  OPEN: cd29@petanque.fr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</row>
    <row r="39" spans="1:22" ht="12.75" hidden="1" customHeight="1">
      <c r="A39" s="401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</row>
    <row r="40" spans="1:22" ht="17.25" hidden="1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</row>
    <row r="41" spans="1:22" ht="12.75" hidden="1" customHeight="1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</row>
    <row r="42" spans="1:22" ht="12.75" hidden="1" customHeight="1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</row>
    <row r="43" spans="1:22" ht="12.75" hidden="1" customHeigh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</row>
    <row r="44" spans="1:22" ht="12.75" hidden="1" customHeight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</row>
    <row r="45" spans="1:22" ht="12.75" hidden="1" customHeight="1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</row>
    <row r="46" spans="1:22" ht="12.75" hidden="1" customHeight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</row>
    <row r="47" spans="1:22" ht="12.75" hidden="1" customHeight="1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</row>
    <row r="48" spans="1:22" ht="12.75" hidden="1" customHeight="1">
      <c r="A48" s="401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</row>
    <row r="49" spans="1:22" ht="12.75" hidden="1" customHeight="1">
      <c r="A49" s="401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</row>
    <row r="50" spans="1:22" ht="13.5" hidden="1" customHeight="1" thickBot="1">
      <c r="A50" s="401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</row>
    <row r="51" spans="1:22" ht="13.5" hidden="1" customHeight="1" thickTop="1">
      <c r="A51" s="401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</row>
    <row r="52" spans="1:22" ht="17.25" hidden="1" customHeight="1">
      <c r="A52" s="401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</row>
    <row r="53" spans="1:22" ht="12.75" hidden="1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</row>
    <row r="54" spans="1:22" ht="12.75" hidden="1" customHeight="1">
      <c r="A54" s="401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</row>
    <row r="55" spans="1:22" ht="12.75" hidden="1" customHeight="1">
      <c r="A55" s="401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</row>
    <row r="56" spans="1:22" ht="12.75" hidden="1" customHeigh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</row>
    <row r="57" spans="1:22" ht="12.75" hidden="1" customHeight="1">
      <c r="A57" s="401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</row>
    <row r="58" spans="1:22" ht="12.75" hidden="1" customHeight="1">
      <c r="A58" s="401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</row>
    <row r="59" spans="1:22" ht="12.75" hidden="1" customHeight="1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</row>
    <row r="60" spans="1:22" ht="12.75" hidden="1" customHeight="1">
      <c r="A60" s="401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</row>
    <row r="61" spans="1:22" ht="12.75" hidden="1" customHeight="1">
      <c r="A61" s="401"/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</row>
    <row r="62" spans="1:22" ht="13.5" hidden="1" customHeight="1" thickBot="1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</row>
    <row r="63" spans="1:22" ht="14.25" hidden="1" customHeight="1" thickTop="1" thickBot="1">
      <c r="A63" s="4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</row>
    <row r="64" spans="1:22" ht="12.75" hidden="1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</row>
    <row r="65" spans="1:22" ht="17.25" hidden="1" customHeight="1">
      <c r="A65" s="401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</row>
    <row r="66" spans="1:22" ht="12.75" hidden="1" customHeight="1">
      <c r="A66" s="401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</row>
    <row r="67" spans="1:22" ht="12.75" hidden="1" customHeight="1">
      <c r="A67" s="401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</row>
    <row r="68" spans="1:22" ht="12.75" hidden="1" customHeight="1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</row>
    <row r="69" spans="1:22" ht="12.75" hidden="1" customHeigh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</row>
    <row r="70" spans="1:22" ht="12.75" hidden="1" customHeight="1">
      <c r="A70" s="401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</row>
    <row r="71" spans="1:22" ht="12.75" hidden="1" customHeight="1">
      <c r="A71" s="401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</row>
    <row r="72" spans="1:22" ht="12.75" hidden="1" customHeight="1">
      <c r="A72" s="401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</row>
    <row r="73" spans="1:22" ht="12.75" hidden="1" customHeight="1">
      <c r="A73" s="401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</row>
    <row r="74" spans="1:22" ht="12.75" hidden="1" customHeight="1">
      <c r="A74" s="401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</row>
    <row r="75" spans="1:22" ht="13.5" hidden="1" customHeight="1" thickBot="1">
      <c r="A75" s="401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</row>
    <row r="76" spans="1:22" ht="13.5" hidden="1" customHeight="1" thickTop="1">
      <c r="A76" s="401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</row>
    <row r="77" spans="1:22" ht="17.25" hidden="1" customHeight="1">
      <c r="A77" s="401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</row>
    <row r="78" spans="1:22" ht="12.75" hidden="1" customHeight="1">
      <c r="A78" s="401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</row>
    <row r="79" spans="1:22" ht="12.75" hidden="1" customHeight="1">
      <c r="A79" s="401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</row>
    <row r="80" spans="1:22" ht="12.75" hidden="1" customHeight="1">
      <c r="A80" s="401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</row>
    <row r="81" spans="1:22" ht="12.75" hidden="1" customHeight="1">
      <c r="A81" s="401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</row>
    <row r="82" spans="1:22" ht="12.75" hidden="1" customHeigh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</row>
    <row r="83" spans="1:22" ht="12.75" hidden="1" customHeight="1">
      <c r="A83" s="401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</row>
    <row r="84" spans="1:22" ht="12.75" hidden="1" customHeight="1">
      <c r="A84" s="401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</row>
    <row r="85" spans="1:22" ht="12.75" hidden="1" customHeight="1">
      <c r="A85" s="401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</row>
    <row r="86" spans="1:22" ht="12.75" hidden="1" customHeight="1">
      <c r="A86" s="401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</row>
    <row r="87" spans="1:22" ht="13.5" hidden="1" customHeight="1" thickBot="1">
      <c r="A87" s="401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</row>
    <row r="88" spans="1:22" ht="13.5" thickBot="1">
      <c r="A88" s="403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09" t="s">
        <v>55</v>
      </c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1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415" t="s">
        <v>51</v>
      </c>
      <c r="G92" s="415"/>
      <c r="H92" s="415"/>
      <c r="I92" s="415"/>
    </row>
    <row r="93" spans="1:22" ht="29.25" customHeight="1" thickBot="1">
      <c r="A93" s="122"/>
      <c r="B93" s="387" t="str">
        <f>+IF(A12="","",A12)</f>
        <v/>
      </c>
      <c r="C93" s="388"/>
      <c r="D93" s="204"/>
      <c r="E93" s="124"/>
      <c r="F93" s="416"/>
      <c r="G93" s="417"/>
      <c r="H93" s="417"/>
      <c r="I93" s="418"/>
      <c r="J93" s="387" t="str">
        <f>+IF(A24="","",A24)</f>
        <v/>
      </c>
      <c r="K93" s="419"/>
      <c r="L93" s="419"/>
      <c r="M93" s="419"/>
      <c r="N93" s="419"/>
      <c r="O93" s="419"/>
      <c r="P93" s="419"/>
      <c r="Q93" s="419"/>
      <c r="R93" s="419"/>
      <c r="S93" s="419"/>
      <c r="T93" s="388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2" ht="29.25" customHeight="1" thickBot="1">
      <c r="A95" s="122"/>
      <c r="B95" s="387" t="str">
        <f>+B93</f>
        <v/>
      </c>
      <c r="C95" s="388"/>
      <c r="D95" s="204"/>
      <c r="E95" s="124"/>
      <c r="F95" s="416"/>
      <c r="G95" s="417"/>
      <c r="H95" s="417"/>
      <c r="I95" s="418"/>
      <c r="J95" s="387" t="str">
        <f>+J93</f>
        <v/>
      </c>
      <c r="K95" s="419"/>
      <c r="L95" s="419"/>
      <c r="M95" s="419"/>
      <c r="N95" s="419"/>
      <c r="O95" s="419"/>
      <c r="P95" s="419"/>
      <c r="Q95" s="419"/>
      <c r="R95" s="419"/>
      <c r="S95" s="419"/>
      <c r="T95" s="388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87" t="str">
        <f>+B95</f>
        <v/>
      </c>
      <c r="C97" s="388"/>
      <c r="D97" s="204"/>
      <c r="E97" s="124"/>
      <c r="F97" s="416"/>
      <c r="G97" s="417"/>
      <c r="H97" s="417"/>
      <c r="I97" s="418"/>
      <c r="J97" s="387" t="str">
        <f>+J93</f>
        <v/>
      </c>
      <c r="K97" s="419"/>
      <c r="L97" s="419"/>
      <c r="M97" s="419"/>
      <c r="N97" s="419"/>
      <c r="O97" s="419"/>
      <c r="P97" s="419"/>
      <c r="Q97" s="419"/>
      <c r="R97" s="419"/>
      <c r="S97" s="419"/>
      <c r="T97" s="388"/>
    </row>
    <row r="98" spans="1:20" ht="13.5" thickBot="1"/>
    <row r="99" spans="1:20" ht="24.75" customHeight="1" thickBot="1">
      <c r="C99" s="1" t="s">
        <v>50</v>
      </c>
      <c r="D99" s="169" t="str">
        <f>+IF(A12="","",D97+D95+D93)</f>
        <v/>
      </c>
      <c r="F99" s="387" t="str">
        <f>+IF(A24="","",F97+F95+F93)</f>
        <v/>
      </c>
      <c r="G99" s="419"/>
      <c r="H99" s="419"/>
      <c r="I99" s="388"/>
    </row>
    <row r="101" spans="1:20" ht="18">
      <c r="B101" s="202" t="s">
        <v>94</v>
      </c>
      <c r="C101" s="203"/>
      <c r="D101" s="203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T7:T9 T36:T37 T13:T22 T25:T34">
    <cfRule type="cellIs" dxfId="8" priority="10" operator="equal">
      <formula>2</formula>
    </cfRule>
    <cfRule type="cellIs" dxfId="7" priority="11" operator="equal">
      <formula>1</formula>
    </cfRule>
  </conditionalFormatting>
  <conditionalFormatting sqref="D93 F93:I93 F95:I95 F97:I97 D95 D97">
    <cfRule type="containsBlanks" dxfId="6" priority="9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V103"/>
  <sheetViews>
    <sheetView topLeftCell="A26" workbookViewId="0">
      <selection activeCell="F100" sqref="F100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64"/>
      <c r="B1" s="364"/>
      <c r="C1" s="365" t="str">
        <f>+ACCUEIL!B1</f>
        <v>Fédération Française Pétanque &amp; Jeu Provençal – FFPJP, 13 rue Trigance, 13002 MARSEILLE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22" ht="25.5" customHeight="1" thickBot="1">
      <c r="A2" s="366"/>
      <c r="B2" s="366"/>
      <c r="C2" s="367" t="str">
        <f>+ACCUEIL!B2</f>
        <v>CD Finistère, 11 Rue du Père Gwénaël, 29470 Plougastel Daoulas @ resultat : jjacolot@sfr.fr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t="s">
        <v>63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68" t="s">
        <v>1</v>
      </c>
      <c r="B4" s="368"/>
      <c r="C4" s="369" t="s">
        <v>2</v>
      </c>
      <c r="D4" s="369"/>
      <c r="E4" s="369"/>
      <c r="F4" s="7" t="s">
        <v>3</v>
      </c>
      <c r="G4" s="370" t="s">
        <v>4</v>
      </c>
      <c r="H4" s="370"/>
      <c r="I4" s="370"/>
      <c r="J4" s="371" t="s">
        <v>5</v>
      </c>
      <c r="K4" s="371"/>
      <c r="L4" s="371"/>
      <c r="M4" s="371"/>
      <c r="N4" s="371"/>
      <c r="O4" s="371"/>
      <c r="P4" s="8" t="s">
        <v>6</v>
      </c>
      <c r="Q4" s="9"/>
      <c r="R4" s="372" t="s">
        <v>7</v>
      </c>
      <c r="S4" s="372"/>
      <c r="T4" s="10" t="s">
        <v>8</v>
      </c>
    </row>
    <row r="5" spans="1:22" ht="18" thickBot="1">
      <c r="A5" s="420" t="str">
        <f>IF(+ACCUEIL!B6="","",+ACCUEIL!B6)</f>
        <v/>
      </c>
      <c r="B5" s="420"/>
      <c r="C5" s="391" t="str">
        <f>IF(ACCUEIL!$E$6="","",ACCUEIL!$E$6)</f>
        <v/>
      </c>
      <c r="D5" s="391"/>
      <c r="E5" s="391"/>
      <c r="F5" s="324" t="str">
        <f>IF(ACCUEIL!$C$6="","",ACCUEIL!$C$6)</f>
        <v/>
      </c>
      <c r="G5" s="421" t="str">
        <f>ACCUEIL!$C$4</f>
        <v>Vétérans</v>
      </c>
      <c r="H5" s="421"/>
      <c r="I5" s="421"/>
      <c r="J5" s="422" t="str">
        <f>IF(ACCUEIL!$E$7="","",ACCUEIL!$E$7)</f>
        <v/>
      </c>
      <c r="K5" s="422"/>
      <c r="L5" s="422"/>
      <c r="M5" s="422"/>
      <c r="N5" s="422"/>
      <c r="O5" s="422"/>
      <c r="P5" s="201" t="str">
        <f>IF(ACCUEIL!$E$8="","",ACCUEIL!$E$8)</f>
        <v/>
      </c>
      <c r="Q5" s="13"/>
      <c r="R5" s="372"/>
      <c r="S5" s="372"/>
      <c r="T5" s="14" t="s">
        <v>9</v>
      </c>
    </row>
    <row r="6" spans="1:22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08" t="s">
        <v>19</v>
      </c>
      <c r="B8" s="289">
        <f>'MATCH 1'!B8</f>
        <v>0</v>
      </c>
      <c r="C8" s="263">
        <f>'MATCH 1'!C8</f>
        <v>0</v>
      </c>
      <c r="D8" s="213">
        <f>'MATCH 1'!D8</f>
        <v>0</v>
      </c>
      <c r="E8" s="251">
        <f>'MATCH 1'!E8</f>
        <v>0</v>
      </c>
      <c r="F8" s="252">
        <f>'MATCH 1'!F8</f>
        <v>0</v>
      </c>
      <c r="G8" s="253">
        <f>'MATCH 1'!G8</f>
        <v>0</v>
      </c>
      <c r="H8" s="251">
        <f>'MATCH 1'!H8</f>
        <v>0</v>
      </c>
      <c r="I8" s="254">
        <f>'MATCH 1'!I8</f>
        <v>0</v>
      </c>
      <c r="J8" s="252">
        <f>'MATCH 1'!J8</f>
        <v>0</v>
      </c>
      <c r="K8" s="255">
        <f>'MATCH 1'!K8</f>
        <v>0</v>
      </c>
      <c r="L8" s="256">
        <f>'MATCH 1'!L8</f>
        <v>0</v>
      </c>
      <c r="M8" s="257">
        <f>'MATCH 1'!M8</f>
        <v>0</v>
      </c>
      <c r="N8" s="255">
        <f>'MATCH 1'!N8</f>
        <v>0</v>
      </c>
      <c r="O8" s="253">
        <f>'MATCH 1'!P8</f>
        <v>0</v>
      </c>
      <c r="P8" s="221">
        <f>'MATCH 1'!Q8</f>
        <v>0</v>
      </c>
      <c r="Q8" s="258">
        <f>'MATCH 1'!R8</f>
        <v>0</v>
      </c>
      <c r="R8" s="252">
        <f>'MATCH 1'!S8</f>
        <v>0</v>
      </c>
      <c r="S8" s="259">
        <f>'MATCH 1'!T8</f>
        <v>0</v>
      </c>
      <c r="T8" s="260">
        <f>'MATCH 1'!U8</f>
        <v>0</v>
      </c>
    </row>
    <row r="9" spans="1:22" ht="13.5" thickBot="1">
      <c r="A9" s="209" t="s">
        <v>20</v>
      </c>
      <c r="B9" s="290">
        <f>'MATCH 1'!B9</f>
        <v>0</v>
      </c>
      <c r="C9" s="276">
        <f>'MATCH 1'!C9</f>
        <v>0</v>
      </c>
      <c r="D9" s="237">
        <f>'MATCH 1'!D9</f>
        <v>0</v>
      </c>
      <c r="E9" s="238">
        <f>'MATCH 1'!E9</f>
        <v>0</v>
      </c>
      <c r="F9" s="239">
        <f>'MATCH 1'!F9</f>
        <v>0</v>
      </c>
      <c r="G9" s="240">
        <f>'MATCH 1'!G9</f>
        <v>0</v>
      </c>
      <c r="H9" s="238">
        <f>'MATCH 1'!H9</f>
        <v>0</v>
      </c>
      <c r="I9" s="241">
        <f>'MATCH 1'!I9</f>
        <v>0</v>
      </c>
      <c r="J9" s="239">
        <f>'MATCH 1'!J9</f>
        <v>0</v>
      </c>
      <c r="K9" s="242">
        <f>'MATCH 1'!K9</f>
        <v>0</v>
      </c>
      <c r="L9" s="243">
        <f>'MATCH 1'!L9</f>
        <v>0</v>
      </c>
      <c r="M9" s="244">
        <f>'MATCH 1'!M9</f>
        <v>0</v>
      </c>
      <c r="N9" s="242">
        <f>'MATCH 1'!N9</f>
        <v>0</v>
      </c>
      <c r="O9" s="240">
        <f>'MATCH 1'!P9</f>
        <v>0</v>
      </c>
      <c r="P9" s="245">
        <f>'MATCH 1'!Q9</f>
        <v>0</v>
      </c>
      <c r="Q9" s="246">
        <f>'MATCH 1'!R9</f>
        <v>0</v>
      </c>
      <c r="R9" s="239">
        <f>'MATCH 1'!S9</f>
        <v>0</v>
      </c>
      <c r="S9" s="247">
        <f>'MATCH 1'!T9</f>
        <v>0</v>
      </c>
      <c r="T9" s="248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5" t="s">
        <v>21</v>
      </c>
      <c r="B11" s="346"/>
      <c r="C11" s="346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5"/>
    </row>
    <row r="12" spans="1:22" ht="18" thickBot="1">
      <c r="A12" s="389" t="str">
        <f>IF(VLOOKUP($U$2,ACCUEIL!$A$11:$E$23,2,FALSE)="","",VLOOKUP($U$2,ACCUEIL!$A$11:$E$23,2,FALSE))</f>
        <v/>
      </c>
      <c r="B12" s="390"/>
      <c r="C12" s="390"/>
      <c r="D12" s="396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8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200"/>
      <c r="C14" s="72"/>
      <c r="D14" s="73"/>
      <c r="E14" s="74"/>
      <c r="F14" s="75"/>
      <c r="G14" s="76"/>
      <c r="H14" s="74"/>
      <c r="I14" s="175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294"/>
      <c r="V14" s="295"/>
    </row>
    <row r="15" spans="1:22">
      <c r="A15" s="102" t="s">
        <v>37</v>
      </c>
      <c r="B15" s="189"/>
      <c r="C15" s="72"/>
      <c r="D15" s="73"/>
      <c r="E15" s="74"/>
      <c r="F15" s="75"/>
      <c r="G15" s="76"/>
      <c r="H15" s="74"/>
      <c r="I15" s="175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75"/>
      <c r="U15" s="194"/>
      <c r="V15" s="296"/>
    </row>
    <row r="16" spans="1:22">
      <c r="A16" s="102" t="s">
        <v>29</v>
      </c>
      <c r="B16" s="189"/>
      <c r="C16" s="72"/>
      <c r="D16" s="73"/>
      <c r="E16" s="74"/>
      <c r="F16" s="75"/>
      <c r="G16" s="76"/>
      <c r="H16" s="74"/>
      <c r="I16" s="175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75"/>
      <c r="U16" s="194"/>
      <c r="V16" s="296"/>
    </row>
    <row r="17" spans="1:22">
      <c r="A17" s="102" t="s">
        <v>30</v>
      </c>
      <c r="B17" s="189"/>
      <c r="C17" s="72"/>
      <c r="D17" s="73"/>
      <c r="E17" s="74"/>
      <c r="F17" s="75"/>
      <c r="G17" s="76"/>
      <c r="H17" s="74"/>
      <c r="I17" s="175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75"/>
      <c r="U17" s="194"/>
      <c r="V17" s="296"/>
    </row>
    <row r="18" spans="1:22">
      <c r="A18" s="102" t="s">
        <v>31</v>
      </c>
      <c r="B18" s="189"/>
      <c r="C18" s="72"/>
      <c r="D18" s="73"/>
      <c r="E18" s="74"/>
      <c r="F18" s="75"/>
      <c r="G18" s="76"/>
      <c r="H18" s="74"/>
      <c r="I18" s="175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4"/>
      <c r="V18" s="296"/>
    </row>
    <row r="19" spans="1:22">
      <c r="A19" s="102" t="s">
        <v>32</v>
      </c>
      <c r="B19" s="189"/>
      <c r="C19" s="72"/>
      <c r="D19" s="73"/>
      <c r="E19" s="74"/>
      <c r="F19" s="75"/>
      <c r="G19" s="76"/>
      <c r="H19" s="74"/>
      <c r="I19" s="175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/>
      <c r="U19" s="194"/>
      <c r="V19" s="296"/>
    </row>
    <row r="20" spans="1:22">
      <c r="A20" s="102" t="s">
        <v>33</v>
      </c>
      <c r="B20" s="189"/>
      <c r="C20" s="72"/>
      <c r="D20" s="73"/>
      <c r="E20" s="74"/>
      <c r="F20" s="75"/>
      <c r="G20" s="76"/>
      <c r="H20" s="74"/>
      <c r="I20" s="175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103"/>
      <c r="U20" s="194"/>
      <c r="V20" s="296"/>
    </row>
    <row r="21" spans="1:22">
      <c r="A21" s="132" t="str">
        <f>+IF(ACCUEIL!$C$4="Féminin","","J7")</f>
        <v>J7</v>
      </c>
      <c r="B21" s="191"/>
      <c r="C21" s="134"/>
      <c r="D21" s="135"/>
      <c r="E21" s="136"/>
      <c r="F21" s="137"/>
      <c r="G21" s="138"/>
      <c r="H21" s="136"/>
      <c r="I21" s="177"/>
      <c r="J21" s="137"/>
      <c r="K21" s="140"/>
      <c r="L21" s="141"/>
      <c r="M21" s="142"/>
      <c r="N21" s="140"/>
      <c r="O21" s="138"/>
      <c r="P21" s="143"/>
      <c r="Q21" s="139"/>
      <c r="R21" s="137"/>
      <c r="S21" s="144">
        <v>7</v>
      </c>
      <c r="T21" s="145"/>
      <c r="U21" s="194"/>
      <c r="V21" s="296"/>
    </row>
    <row r="22" spans="1:22" ht="13.5" thickBot="1">
      <c r="A22" s="132" t="str">
        <f>+IF(ACCUEIL!$C$4="Féminin","","J8")</f>
        <v>J8</v>
      </c>
      <c r="B22" s="190"/>
      <c r="C22" s="84"/>
      <c r="D22" s="85"/>
      <c r="E22" s="86"/>
      <c r="F22" s="87"/>
      <c r="G22" s="88"/>
      <c r="H22" s="86"/>
      <c r="I22" s="176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297"/>
      <c r="V22" s="298"/>
    </row>
    <row r="23" spans="1:22" ht="21.75" customHeight="1">
      <c r="A23" s="350" t="s">
        <v>21</v>
      </c>
      <c r="B23" s="351"/>
      <c r="C23" s="351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8"/>
    </row>
    <row r="24" spans="1:22" ht="18" thickBot="1">
      <c r="A24" s="389" t="str">
        <f>IF(VLOOKUP($U$2,ACCUEIL!$A$11:$E$23,5,FALSE)="","",VLOOKUP($U$2,ACCUEIL!$A$11:$E$23,5,FALSE))</f>
        <v/>
      </c>
      <c r="B24" s="390"/>
      <c r="C24" s="390"/>
      <c r="D24" s="396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8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318"/>
      <c r="C26" s="72"/>
      <c r="D26" s="73"/>
      <c r="E26" s="74"/>
      <c r="F26" s="75"/>
      <c r="G26" s="76"/>
      <c r="H26" s="74"/>
      <c r="I26" s="175"/>
      <c r="J26" s="75"/>
      <c r="K26" s="78"/>
      <c r="L26" s="79"/>
      <c r="M26" s="80"/>
      <c r="N26" s="78"/>
      <c r="O26" s="76"/>
      <c r="P26" s="81"/>
      <c r="Q26" s="77"/>
      <c r="R26" s="75"/>
      <c r="S26" s="82">
        <v>5</v>
      </c>
      <c r="T26" s="103"/>
      <c r="U26" s="193"/>
      <c r="V26" s="299"/>
    </row>
    <row r="27" spans="1:22">
      <c r="A27" s="102" t="s">
        <v>28</v>
      </c>
      <c r="B27" s="189"/>
      <c r="C27" s="72"/>
      <c r="D27" s="73"/>
      <c r="E27" s="74"/>
      <c r="F27" s="75"/>
      <c r="G27" s="76"/>
      <c r="H27" s="74"/>
      <c r="I27" s="175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/>
      <c r="U27" s="194"/>
      <c r="V27" s="296"/>
    </row>
    <row r="28" spans="1:22">
      <c r="A28" s="102" t="s">
        <v>29</v>
      </c>
      <c r="B28" s="189"/>
      <c r="C28" s="72"/>
      <c r="D28" s="73"/>
      <c r="E28" s="74"/>
      <c r="F28" s="75"/>
      <c r="G28" s="76"/>
      <c r="H28" s="74"/>
      <c r="I28" s="175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194"/>
      <c r="V28" s="296"/>
    </row>
    <row r="29" spans="1:22">
      <c r="A29" s="102" t="s">
        <v>30</v>
      </c>
      <c r="B29" s="189"/>
      <c r="C29" s="72"/>
      <c r="D29" s="73"/>
      <c r="E29" s="74"/>
      <c r="F29" s="75"/>
      <c r="G29" s="76"/>
      <c r="H29" s="74"/>
      <c r="I29" s="175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194"/>
      <c r="V29" s="296"/>
    </row>
    <row r="30" spans="1:22">
      <c r="A30" s="102" t="s">
        <v>31</v>
      </c>
      <c r="B30" s="189"/>
      <c r="C30" s="72"/>
      <c r="D30" s="73"/>
      <c r="E30" s="74"/>
      <c r="F30" s="75"/>
      <c r="G30" s="76"/>
      <c r="H30" s="74"/>
      <c r="I30" s="175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194"/>
      <c r="V30" s="296"/>
    </row>
    <row r="31" spans="1:22">
      <c r="A31" s="102" t="s">
        <v>32</v>
      </c>
      <c r="B31" s="189"/>
      <c r="C31" s="72"/>
      <c r="D31" s="73"/>
      <c r="E31" s="74"/>
      <c r="F31" s="75"/>
      <c r="G31" s="76"/>
      <c r="H31" s="74"/>
      <c r="I31" s="175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194"/>
      <c r="V31" s="296"/>
    </row>
    <row r="32" spans="1:22">
      <c r="A32" s="102" t="s">
        <v>33</v>
      </c>
      <c r="B32" s="189"/>
      <c r="C32" s="72"/>
      <c r="D32" s="73"/>
      <c r="E32" s="74"/>
      <c r="F32" s="75"/>
      <c r="G32" s="76"/>
      <c r="H32" s="74"/>
      <c r="I32" s="175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/>
      <c r="U32" s="194"/>
      <c r="V32" s="296"/>
    </row>
    <row r="33" spans="1:22">
      <c r="A33" s="132" t="str">
        <f>+IF(ACCUEIL!$C$4="Féminin","","J7")</f>
        <v>J7</v>
      </c>
      <c r="B33" s="191"/>
      <c r="C33" s="134"/>
      <c r="D33" s="135"/>
      <c r="E33" s="136"/>
      <c r="F33" s="137"/>
      <c r="G33" s="138"/>
      <c r="H33" s="136"/>
      <c r="I33" s="177"/>
      <c r="J33" s="137"/>
      <c r="K33" s="140"/>
      <c r="L33" s="141"/>
      <c r="M33" s="142"/>
      <c r="N33" s="140"/>
      <c r="O33" s="138"/>
      <c r="P33" s="143"/>
      <c r="Q33" s="139"/>
      <c r="R33" s="137"/>
      <c r="S33" s="144"/>
      <c r="T33" s="145"/>
      <c r="U33" s="194"/>
      <c r="V33" s="296"/>
    </row>
    <row r="34" spans="1:22" ht="13.5" thickBot="1">
      <c r="A34" s="132" t="str">
        <f>+IF(ACCUEIL!$C$4="Féminin","","J8")</f>
        <v>J8</v>
      </c>
      <c r="B34" s="192"/>
      <c r="C34" s="108"/>
      <c r="D34" s="109"/>
      <c r="E34" s="110"/>
      <c r="F34" s="111"/>
      <c r="G34" s="112"/>
      <c r="H34" s="110"/>
      <c r="I34" s="178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195"/>
      <c r="V34" s="300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customHeight="1" thickTop="1">
      <c r="A38" s="399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 FEMININS: cd29@petanque.fr   -  VETERANS : jjacolot@sfr.fr  -  OPEN: cd29@petanque.fr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</row>
    <row r="39" spans="1:22" ht="12.75" hidden="1" customHeight="1">
      <c r="A39" s="401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</row>
    <row r="40" spans="1:22" ht="17.25" hidden="1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</row>
    <row r="41" spans="1:22" ht="12.75" hidden="1" customHeight="1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</row>
    <row r="42" spans="1:22" ht="12.75" hidden="1" customHeight="1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</row>
    <row r="43" spans="1:22" ht="12.75" hidden="1" customHeigh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</row>
    <row r="44" spans="1:22" ht="12.75" hidden="1" customHeight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</row>
    <row r="45" spans="1:22" ht="12.75" hidden="1" customHeight="1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</row>
    <row r="46" spans="1:22" ht="12.75" hidden="1" customHeight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</row>
    <row r="47" spans="1:22" ht="12.75" hidden="1" customHeight="1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</row>
    <row r="48" spans="1:22" ht="12.75" hidden="1" customHeight="1">
      <c r="A48" s="401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</row>
    <row r="49" spans="1:22" ht="12.75" hidden="1" customHeight="1">
      <c r="A49" s="401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</row>
    <row r="50" spans="1:22" ht="13.5" hidden="1" customHeight="1" thickBot="1">
      <c r="A50" s="401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</row>
    <row r="51" spans="1:22" ht="13.5" hidden="1" customHeight="1" thickTop="1">
      <c r="A51" s="401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</row>
    <row r="52" spans="1:22" ht="17.25" hidden="1" customHeight="1">
      <c r="A52" s="401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</row>
    <row r="53" spans="1:22" ht="12.75" hidden="1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</row>
    <row r="54" spans="1:22" ht="12.75" hidden="1" customHeight="1">
      <c r="A54" s="401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</row>
    <row r="55" spans="1:22" ht="12.75" hidden="1" customHeight="1">
      <c r="A55" s="401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</row>
    <row r="56" spans="1:22" ht="12.75" hidden="1" customHeigh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</row>
    <row r="57" spans="1:22" ht="12.75" hidden="1" customHeight="1">
      <c r="A57" s="401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</row>
    <row r="58" spans="1:22" ht="12.75" hidden="1" customHeight="1">
      <c r="A58" s="401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</row>
    <row r="59" spans="1:22" ht="12.75" hidden="1" customHeight="1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</row>
    <row r="60" spans="1:22" ht="12.75" hidden="1" customHeight="1">
      <c r="A60" s="401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</row>
    <row r="61" spans="1:22" ht="12.75" hidden="1" customHeight="1">
      <c r="A61" s="401"/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</row>
    <row r="62" spans="1:22" ht="13.5" hidden="1" customHeight="1" thickBot="1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</row>
    <row r="63" spans="1:22" ht="14.25" hidden="1" customHeight="1" thickTop="1" thickBot="1">
      <c r="A63" s="4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</row>
    <row r="64" spans="1:22" ht="12.75" hidden="1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</row>
    <row r="65" spans="1:22" ht="17.25" hidden="1" customHeight="1">
      <c r="A65" s="401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</row>
    <row r="66" spans="1:22" ht="12.75" hidden="1" customHeight="1">
      <c r="A66" s="401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</row>
    <row r="67" spans="1:22" ht="12.75" hidden="1" customHeight="1">
      <c r="A67" s="401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</row>
    <row r="68" spans="1:22" ht="12.75" hidden="1" customHeight="1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</row>
    <row r="69" spans="1:22" ht="12.75" hidden="1" customHeigh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</row>
    <row r="70" spans="1:22" ht="12.75" hidden="1" customHeight="1">
      <c r="A70" s="401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</row>
    <row r="71" spans="1:22" ht="12.75" hidden="1" customHeight="1">
      <c r="A71" s="401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</row>
    <row r="72" spans="1:22" ht="12.75" hidden="1" customHeight="1">
      <c r="A72" s="401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</row>
    <row r="73" spans="1:22" ht="12.75" hidden="1" customHeight="1">
      <c r="A73" s="401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</row>
    <row r="74" spans="1:22" ht="12.75" hidden="1" customHeight="1">
      <c r="A74" s="401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</row>
    <row r="75" spans="1:22" ht="13.5" hidden="1" customHeight="1" thickBot="1">
      <c r="A75" s="401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</row>
    <row r="76" spans="1:22" ht="13.5" hidden="1" customHeight="1" thickTop="1">
      <c r="A76" s="401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</row>
    <row r="77" spans="1:22" ht="17.25" hidden="1" customHeight="1">
      <c r="A77" s="401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</row>
    <row r="78" spans="1:22" ht="12.75" hidden="1" customHeight="1">
      <c r="A78" s="401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</row>
    <row r="79" spans="1:22" ht="12.75" hidden="1" customHeight="1">
      <c r="A79" s="401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</row>
    <row r="80" spans="1:22" ht="12.75" hidden="1" customHeight="1">
      <c r="A80" s="401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</row>
    <row r="81" spans="1:22" ht="12.75" hidden="1" customHeight="1">
      <c r="A81" s="401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</row>
    <row r="82" spans="1:22" ht="12.75" hidden="1" customHeigh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</row>
    <row r="83" spans="1:22" ht="12.75" hidden="1" customHeight="1">
      <c r="A83" s="401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</row>
    <row r="84" spans="1:22" ht="12.75" hidden="1" customHeight="1">
      <c r="A84" s="401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</row>
    <row r="85" spans="1:22" ht="12.75" hidden="1" customHeight="1">
      <c r="A85" s="401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</row>
    <row r="86" spans="1:22" ht="12.75" hidden="1" customHeight="1">
      <c r="A86" s="401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</row>
    <row r="87" spans="1:22" ht="13.5" hidden="1" customHeight="1" thickBot="1">
      <c r="A87" s="401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</row>
    <row r="88" spans="1:22" ht="13.5" thickBot="1">
      <c r="A88" s="403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09" t="s">
        <v>55</v>
      </c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1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415" t="s">
        <v>51</v>
      </c>
      <c r="G92" s="415"/>
      <c r="H92" s="415"/>
      <c r="I92" s="415"/>
    </row>
    <row r="93" spans="1:22" ht="29.25" customHeight="1" thickBot="1">
      <c r="A93" s="122"/>
      <c r="B93" s="387" t="str">
        <f>+IF(A12="","",A12)</f>
        <v/>
      </c>
      <c r="C93" s="388"/>
      <c r="D93" s="204"/>
      <c r="E93" s="124"/>
      <c r="F93" s="416"/>
      <c r="G93" s="417"/>
      <c r="H93" s="417"/>
      <c r="I93" s="418"/>
      <c r="J93" s="387" t="str">
        <f>+IF(A24="","",A24)</f>
        <v/>
      </c>
      <c r="K93" s="419"/>
      <c r="L93" s="419"/>
      <c r="M93" s="419"/>
      <c r="N93" s="419"/>
      <c r="O93" s="419"/>
      <c r="P93" s="419"/>
      <c r="Q93" s="419"/>
      <c r="R93" s="419"/>
      <c r="S93" s="419"/>
      <c r="T93" s="388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2" ht="29.25" customHeight="1" thickBot="1">
      <c r="A95" s="122"/>
      <c r="B95" s="387" t="str">
        <f>+B93</f>
        <v/>
      </c>
      <c r="C95" s="388"/>
      <c r="D95" s="204"/>
      <c r="E95" s="124"/>
      <c r="F95" s="416"/>
      <c r="G95" s="417"/>
      <c r="H95" s="417"/>
      <c r="I95" s="418"/>
      <c r="J95" s="387" t="str">
        <f>+J93</f>
        <v/>
      </c>
      <c r="K95" s="419"/>
      <c r="L95" s="419"/>
      <c r="M95" s="419"/>
      <c r="N95" s="419"/>
      <c r="O95" s="419"/>
      <c r="P95" s="419"/>
      <c r="Q95" s="419"/>
      <c r="R95" s="419"/>
      <c r="S95" s="419"/>
      <c r="T95" s="388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87" t="str">
        <f>+B95</f>
        <v/>
      </c>
      <c r="C97" s="388"/>
      <c r="D97" s="204"/>
      <c r="E97" s="124"/>
      <c r="F97" s="416"/>
      <c r="G97" s="417"/>
      <c r="H97" s="417"/>
      <c r="I97" s="418"/>
      <c r="J97" s="387" t="str">
        <f>+J93</f>
        <v/>
      </c>
      <c r="K97" s="419"/>
      <c r="L97" s="419"/>
      <c r="M97" s="419"/>
      <c r="N97" s="419"/>
      <c r="O97" s="419"/>
      <c r="P97" s="419"/>
      <c r="Q97" s="419"/>
      <c r="R97" s="419"/>
      <c r="S97" s="419"/>
      <c r="T97" s="388"/>
    </row>
    <row r="98" spans="1:20" ht="13.5" thickBot="1"/>
    <row r="99" spans="1:20" ht="24.75" customHeight="1" thickBot="1">
      <c r="C99" s="1" t="s">
        <v>50</v>
      </c>
      <c r="D99" s="169" t="str">
        <f>+IF(A12="","",D97+D95+D93)</f>
        <v/>
      </c>
      <c r="E99" s="170"/>
      <c r="F99" s="387" t="str">
        <f>+IF(A24="","",F97+F95+F93)</f>
        <v/>
      </c>
      <c r="G99" s="419"/>
      <c r="H99" s="419"/>
      <c r="I99" s="388"/>
    </row>
    <row r="101" spans="1:20" ht="18">
      <c r="B101" s="202" t="s">
        <v>94</v>
      </c>
      <c r="C101" s="203"/>
      <c r="D101" s="203"/>
    </row>
    <row r="102" spans="1:20">
      <c r="C102" s="206"/>
      <c r="D102" s="206"/>
    </row>
    <row r="103" spans="1:20">
      <c r="C103" s="206"/>
      <c r="D103" s="206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T7:T9 T36:T37 T13:T22 T25:T34">
    <cfRule type="cellIs" dxfId="5" priority="14" operator="equal">
      <formula>2</formula>
    </cfRule>
    <cfRule type="cellIs" dxfId="4" priority="15" operator="equal">
      <formula>1</formula>
    </cfRule>
  </conditionalFormatting>
  <conditionalFormatting sqref="D93 F93:I93 F95:I95 F97:I97 D95 D97">
    <cfRule type="containsBlanks" dxfId="3" priority="13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V103"/>
  <sheetViews>
    <sheetView topLeftCell="A28" workbookViewId="0">
      <selection activeCell="F100" sqref="F100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64"/>
      <c r="B1" s="364"/>
      <c r="C1" s="365" t="str">
        <f>+ACCUEIL!B1</f>
        <v>Fédération Française Pétanque &amp; Jeu Provençal – FFPJP, 13 rue Trigance, 13002 MARSEILLE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22" ht="25.5" customHeight="1" thickBot="1">
      <c r="A2" s="366"/>
      <c r="B2" s="366"/>
      <c r="C2" s="367" t="str">
        <f>+ACCUEIL!B2</f>
        <v>CD Finistère, 11 Rue du Père Gwénaël, 29470 Plougastel Daoulas @ resultat : jjacolot@sfr.fr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t="s">
        <v>62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68" t="s">
        <v>1</v>
      </c>
      <c r="B4" s="368"/>
      <c r="C4" s="369" t="s">
        <v>2</v>
      </c>
      <c r="D4" s="369"/>
      <c r="E4" s="369"/>
      <c r="F4" s="7" t="s">
        <v>3</v>
      </c>
      <c r="G4" s="370" t="s">
        <v>4</v>
      </c>
      <c r="H4" s="370"/>
      <c r="I4" s="370"/>
      <c r="J4" s="371" t="s">
        <v>5</v>
      </c>
      <c r="K4" s="371"/>
      <c r="L4" s="371"/>
      <c r="M4" s="371"/>
      <c r="N4" s="371"/>
      <c r="O4" s="371"/>
      <c r="P4" s="8" t="s">
        <v>6</v>
      </c>
      <c r="Q4" s="9"/>
      <c r="R4" s="372" t="s">
        <v>7</v>
      </c>
      <c r="S4" s="372"/>
      <c r="T4" s="10" t="s">
        <v>8</v>
      </c>
    </row>
    <row r="5" spans="1:22" ht="18" thickBot="1">
      <c r="A5" s="420" t="str">
        <f>IF(+ACCUEIL!B6="","",+ACCUEIL!B6)</f>
        <v/>
      </c>
      <c r="B5" s="420"/>
      <c r="C5" s="391" t="str">
        <f>IF(ACCUEIL!$E$6="","",ACCUEIL!$E$6)</f>
        <v/>
      </c>
      <c r="D5" s="391"/>
      <c r="E5" s="391"/>
      <c r="F5" s="324" t="str">
        <f>IF(ACCUEIL!$C$6="","",ACCUEIL!$C$6)</f>
        <v/>
      </c>
      <c r="G5" s="421" t="str">
        <f>+ACCUEIL!C4</f>
        <v>Vétérans</v>
      </c>
      <c r="H5" s="421"/>
      <c r="I5" s="421"/>
      <c r="J5" s="422" t="str">
        <f>IF(ACCUEIL!$E$7="","",ACCUEIL!$E$7)</f>
        <v/>
      </c>
      <c r="K5" s="422"/>
      <c r="L5" s="422"/>
      <c r="M5" s="422"/>
      <c r="N5" s="422"/>
      <c r="O5" s="422"/>
      <c r="P5" s="201" t="str">
        <f>IF(ACCUEIL!$E$8="","",ACCUEIL!$E$8)</f>
        <v/>
      </c>
      <c r="Q5" s="307"/>
      <c r="R5" s="372"/>
      <c r="S5" s="372"/>
      <c r="T5" s="14" t="s">
        <v>9</v>
      </c>
    </row>
    <row r="6" spans="1:22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9" t="s">
        <v>19</v>
      </c>
      <c r="B8" s="249">
        <f>'MATCH 1'!B8</f>
        <v>0</v>
      </c>
      <c r="C8" s="250">
        <f>'MATCH 1'!C8</f>
        <v>0</v>
      </c>
      <c r="D8" s="213">
        <f>'MATCH 1'!D8</f>
        <v>0</v>
      </c>
      <c r="E8" s="251">
        <f>'MATCH 1'!E8</f>
        <v>0</v>
      </c>
      <c r="F8" s="252">
        <f>'MATCH 1'!F8</f>
        <v>0</v>
      </c>
      <c r="G8" s="253">
        <f>'MATCH 1'!G8</f>
        <v>0</v>
      </c>
      <c r="H8" s="251">
        <f>'MATCH 1'!H8</f>
        <v>0</v>
      </c>
      <c r="I8" s="254">
        <f>'MATCH 1'!I8</f>
        <v>0</v>
      </c>
      <c r="J8" s="252">
        <f>'MATCH 1'!J8</f>
        <v>0</v>
      </c>
      <c r="K8" s="255">
        <f>'MATCH 1'!K8</f>
        <v>0</v>
      </c>
      <c r="L8" s="256">
        <f>'MATCH 1'!L8</f>
        <v>0</v>
      </c>
      <c r="M8" s="257">
        <f>'MATCH 1'!M8</f>
        <v>0</v>
      </c>
      <c r="N8" s="255">
        <f>'MATCH 1'!N8</f>
        <v>0</v>
      </c>
      <c r="O8" s="253">
        <f>'MATCH 1'!P8</f>
        <v>0</v>
      </c>
      <c r="P8" s="221">
        <f>'MATCH 1'!Q8</f>
        <v>0</v>
      </c>
      <c r="Q8" s="258">
        <f>'MATCH 1'!R8</f>
        <v>0</v>
      </c>
      <c r="R8" s="252">
        <f>'MATCH 1'!S8</f>
        <v>0</v>
      </c>
      <c r="S8" s="259">
        <f>'MATCH 1'!T8</f>
        <v>0</v>
      </c>
      <c r="T8" s="260">
        <f>'MATCH 1'!U8</f>
        <v>0</v>
      </c>
    </row>
    <row r="9" spans="1:22" ht="13.5" thickBot="1">
      <c r="A9" s="43" t="s">
        <v>20</v>
      </c>
      <c r="B9" s="261">
        <f>'MATCH 1'!B9</f>
        <v>0</v>
      </c>
      <c r="C9" s="262">
        <f>'MATCH 1'!C9</f>
        <v>0</v>
      </c>
      <c r="D9" s="237">
        <f>'MATCH 1'!D9</f>
        <v>0</v>
      </c>
      <c r="E9" s="238">
        <f>'MATCH 1'!E9</f>
        <v>0</v>
      </c>
      <c r="F9" s="239">
        <f>'MATCH 1'!F9</f>
        <v>0</v>
      </c>
      <c r="G9" s="240">
        <f>'MATCH 1'!G9</f>
        <v>0</v>
      </c>
      <c r="H9" s="238">
        <f>'MATCH 1'!H9</f>
        <v>0</v>
      </c>
      <c r="I9" s="241">
        <f>'MATCH 1'!I9</f>
        <v>0</v>
      </c>
      <c r="J9" s="239">
        <f>'MATCH 1'!J9</f>
        <v>0</v>
      </c>
      <c r="K9" s="242">
        <f>'MATCH 1'!K9</f>
        <v>0</v>
      </c>
      <c r="L9" s="243">
        <f>'MATCH 1'!L9</f>
        <v>0</v>
      </c>
      <c r="M9" s="244">
        <f>'MATCH 1'!M9</f>
        <v>0</v>
      </c>
      <c r="N9" s="242">
        <f>'MATCH 1'!N9</f>
        <v>0</v>
      </c>
      <c r="O9" s="240">
        <f>'MATCH 1'!P9</f>
        <v>0</v>
      </c>
      <c r="P9" s="245">
        <f>'MATCH 1'!Q9</f>
        <v>0</v>
      </c>
      <c r="Q9" s="246">
        <f>'MATCH 1'!R9</f>
        <v>0</v>
      </c>
      <c r="R9" s="239">
        <f>'MATCH 1'!S9</f>
        <v>0</v>
      </c>
      <c r="S9" s="247">
        <f>'MATCH 1'!T9</f>
        <v>0</v>
      </c>
      <c r="T9" s="248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5" t="s">
        <v>21</v>
      </c>
      <c r="B11" s="346"/>
      <c r="C11" s="346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5"/>
    </row>
    <row r="12" spans="1:22" ht="18" thickBot="1">
      <c r="A12" s="342" t="str">
        <f>IF(VLOOKUP($U$2,ACCUEIL!$A$11:$E$23,2,FALSE)="","",VLOOKUP($U$2,ACCUEIL!$A$11:$E$23,2,FALSE))</f>
        <v/>
      </c>
      <c r="B12" s="343"/>
      <c r="C12" s="343"/>
      <c r="D12" s="396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8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200"/>
      <c r="C14" s="72"/>
      <c r="D14" s="73"/>
      <c r="E14" s="74"/>
      <c r="F14" s="75"/>
      <c r="G14" s="76"/>
      <c r="H14" s="74"/>
      <c r="I14" s="77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193"/>
      <c r="V14" s="196"/>
    </row>
    <row r="15" spans="1:22">
      <c r="A15" s="102" t="s">
        <v>37</v>
      </c>
      <c r="B15" s="189"/>
      <c r="C15" s="72"/>
      <c r="D15" s="73"/>
      <c r="E15" s="74"/>
      <c r="F15" s="75"/>
      <c r="G15" s="76"/>
      <c r="H15" s="74"/>
      <c r="I15" s="77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75"/>
      <c r="U15" s="194"/>
      <c r="V15" s="197"/>
    </row>
    <row r="16" spans="1:22">
      <c r="A16" s="102" t="s">
        <v>29</v>
      </c>
      <c r="B16" s="189"/>
      <c r="C16" s="72"/>
      <c r="D16" s="73"/>
      <c r="E16" s="74"/>
      <c r="F16" s="75"/>
      <c r="G16" s="76"/>
      <c r="H16" s="74"/>
      <c r="I16" s="77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75"/>
      <c r="U16" s="194"/>
      <c r="V16" s="197"/>
    </row>
    <row r="17" spans="1:22">
      <c r="A17" s="102" t="s">
        <v>30</v>
      </c>
      <c r="B17" s="189"/>
      <c r="C17" s="72"/>
      <c r="D17" s="73"/>
      <c r="E17" s="74"/>
      <c r="F17" s="75"/>
      <c r="G17" s="76"/>
      <c r="H17" s="74"/>
      <c r="I17" s="77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75"/>
      <c r="U17" s="194"/>
      <c r="V17" s="197"/>
    </row>
    <row r="18" spans="1:22">
      <c r="A18" s="102" t="s">
        <v>31</v>
      </c>
      <c r="B18" s="189"/>
      <c r="C18" s="72"/>
      <c r="D18" s="73"/>
      <c r="E18" s="74"/>
      <c r="F18" s="75"/>
      <c r="G18" s="76"/>
      <c r="H18" s="74"/>
      <c r="I18" s="77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4"/>
      <c r="V18" s="197"/>
    </row>
    <row r="19" spans="1:22">
      <c r="A19" s="102" t="s">
        <v>32</v>
      </c>
      <c r="B19" s="189"/>
      <c r="C19" s="72"/>
      <c r="D19" s="73"/>
      <c r="E19" s="74"/>
      <c r="F19" s="75"/>
      <c r="G19" s="76"/>
      <c r="H19" s="74"/>
      <c r="I19" s="77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75"/>
      <c r="U19" s="194"/>
      <c r="V19" s="197"/>
    </row>
    <row r="20" spans="1:22">
      <c r="A20" s="102" t="s">
        <v>33</v>
      </c>
      <c r="B20" s="189"/>
      <c r="C20" s="72"/>
      <c r="D20" s="73"/>
      <c r="E20" s="74"/>
      <c r="F20" s="75"/>
      <c r="G20" s="76"/>
      <c r="H20" s="74"/>
      <c r="I20" s="77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75"/>
      <c r="U20" s="194"/>
      <c r="V20" s="197"/>
    </row>
    <row r="21" spans="1:22">
      <c r="A21" s="102" t="str">
        <f>+IF(ACCUEIL!$C$4="Féminin","","J7")</f>
        <v>J7</v>
      </c>
      <c r="B21" s="189"/>
      <c r="C21" s="72"/>
      <c r="D21" s="73"/>
      <c r="E21" s="74"/>
      <c r="F21" s="75"/>
      <c r="G21" s="76"/>
      <c r="H21" s="74"/>
      <c r="I21" s="77"/>
      <c r="J21" s="75"/>
      <c r="K21" s="78"/>
      <c r="L21" s="79"/>
      <c r="M21" s="80"/>
      <c r="N21" s="78"/>
      <c r="O21" s="76"/>
      <c r="P21" s="81"/>
      <c r="Q21" s="77"/>
      <c r="R21" s="75"/>
      <c r="S21" s="82">
        <v>7</v>
      </c>
      <c r="T21" s="75"/>
      <c r="U21" s="194"/>
      <c r="V21" s="197"/>
    </row>
    <row r="22" spans="1:22" ht="13.5" thickBot="1">
      <c r="A22" s="132" t="str">
        <f>+IF(ACCUEIL!$C$4="Féminin","","J8")</f>
        <v>J8</v>
      </c>
      <c r="B22" s="190"/>
      <c r="C22" s="84"/>
      <c r="D22" s="85"/>
      <c r="E22" s="86"/>
      <c r="F22" s="87"/>
      <c r="G22" s="88"/>
      <c r="H22" s="86"/>
      <c r="I22" s="89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195"/>
      <c r="V22" s="198"/>
    </row>
    <row r="23" spans="1:22" ht="21.75" customHeight="1">
      <c r="A23" s="350" t="s">
        <v>21</v>
      </c>
      <c r="B23" s="351"/>
      <c r="C23" s="351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8"/>
    </row>
    <row r="24" spans="1:22" ht="18" thickBot="1">
      <c r="A24" s="342" t="str">
        <f>IF(VLOOKUP($U$2,ACCUEIL!$A$11:$E$23,5,FALSE)="","",VLOOKUP($U$2,ACCUEIL!$A$11:$E$23,5,FALSE))</f>
        <v/>
      </c>
      <c r="B24" s="343"/>
      <c r="C24" s="343"/>
      <c r="D24" s="396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8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200"/>
      <c r="C26" s="72"/>
      <c r="D26" s="73"/>
      <c r="E26" s="74"/>
      <c r="F26" s="75"/>
      <c r="G26" s="76"/>
      <c r="H26" s="74"/>
      <c r="I26" s="77"/>
      <c r="J26" s="75"/>
      <c r="K26" s="78"/>
      <c r="L26" s="79"/>
      <c r="M26" s="80"/>
      <c r="N26" s="78"/>
      <c r="O26" s="76"/>
      <c r="P26" s="81"/>
      <c r="Q26" s="77"/>
      <c r="R26" s="75"/>
      <c r="S26" s="82"/>
      <c r="T26" s="103"/>
      <c r="U26" s="193"/>
      <c r="V26" s="196"/>
    </row>
    <row r="27" spans="1:22">
      <c r="A27" s="102" t="s">
        <v>28</v>
      </c>
      <c r="B27" s="189"/>
      <c r="C27" s="72"/>
      <c r="D27" s="73"/>
      <c r="E27" s="74"/>
      <c r="F27" s="75"/>
      <c r="G27" s="76"/>
      <c r="H27" s="74"/>
      <c r="I27" s="77"/>
      <c r="J27" s="75"/>
      <c r="K27" s="78"/>
      <c r="L27" s="79"/>
      <c r="M27" s="80"/>
      <c r="N27" s="78"/>
      <c r="O27" s="76"/>
      <c r="P27" s="81"/>
      <c r="Q27" s="77"/>
      <c r="R27" s="75"/>
      <c r="S27" s="82"/>
      <c r="T27" s="103"/>
      <c r="U27" s="194"/>
      <c r="V27" s="197"/>
    </row>
    <row r="28" spans="1:22">
      <c r="A28" s="102" t="s">
        <v>29</v>
      </c>
      <c r="B28" s="189"/>
      <c r="C28" s="72"/>
      <c r="D28" s="73"/>
      <c r="E28" s="74"/>
      <c r="F28" s="75"/>
      <c r="G28" s="76"/>
      <c r="H28" s="74"/>
      <c r="I28" s="77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194"/>
      <c r="V28" s="197"/>
    </row>
    <row r="29" spans="1:22">
      <c r="A29" s="102" t="s">
        <v>30</v>
      </c>
      <c r="B29" s="189"/>
      <c r="C29" s="72"/>
      <c r="D29" s="73"/>
      <c r="E29" s="74"/>
      <c r="F29" s="75"/>
      <c r="G29" s="76"/>
      <c r="H29" s="74"/>
      <c r="I29" s="77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194"/>
      <c r="V29" s="197"/>
    </row>
    <row r="30" spans="1:22">
      <c r="A30" s="102" t="s">
        <v>31</v>
      </c>
      <c r="B30" s="189"/>
      <c r="C30" s="72"/>
      <c r="D30" s="73"/>
      <c r="E30" s="74"/>
      <c r="F30" s="75"/>
      <c r="G30" s="76"/>
      <c r="H30" s="74"/>
      <c r="I30" s="77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194"/>
      <c r="V30" s="197"/>
    </row>
    <row r="31" spans="1:22">
      <c r="A31" s="102" t="s">
        <v>32</v>
      </c>
      <c r="B31" s="189"/>
      <c r="C31" s="72"/>
      <c r="D31" s="73"/>
      <c r="E31" s="74"/>
      <c r="F31" s="75"/>
      <c r="G31" s="76"/>
      <c r="H31" s="74"/>
      <c r="I31" s="77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194"/>
      <c r="V31" s="197"/>
    </row>
    <row r="32" spans="1:22">
      <c r="A32" s="102" t="s">
        <v>33</v>
      </c>
      <c r="B32" s="189"/>
      <c r="C32" s="72"/>
      <c r="D32" s="73"/>
      <c r="E32" s="74"/>
      <c r="F32" s="75"/>
      <c r="G32" s="76"/>
      <c r="H32" s="74"/>
      <c r="I32" s="77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75"/>
      <c r="U32" s="194"/>
      <c r="V32" s="197"/>
    </row>
    <row r="33" spans="1:22">
      <c r="A33" s="102" t="str">
        <f>+IF(ACCUEIL!$C$4="Féminin","","J7")</f>
        <v>J7</v>
      </c>
      <c r="B33" s="189"/>
      <c r="C33" s="72"/>
      <c r="D33" s="73"/>
      <c r="E33" s="74"/>
      <c r="F33" s="75"/>
      <c r="G33" s="76"/>
      <c r="H33" s="74"/>
      <c r="I33" s="77"/>
      <c r="J33" s="75"/>
      <c r="K33" s="78"/>
      <c r="L33" s="79"/>
      <c r="M33" s="80"/>
      <c r="N33" s="78"/>
      <c r="O33" s="76"/>
      <c r="P33" s="81"/>
      <c r="Q33" s="77"/>
      <c r="R33" s="75"/>
      <c r="S33" s="82"/>
      <c r="T33" s="75"/>
      <c r="U33" s="194"/>
      <c r="V33" s="197"/>
    </row>
    <row r="34" spans="1:22" ht="13.5" thickBot="1">
      <c r="A34" s="132" t="str">
        <f>+IF(ACCUEIL!$C$4="Féminin","","J8")</f>
        <v>J8</v>
      </c>
      <c r="B34" s="192"/>
      <c r="C34" s="108"/>
      <c r="D34" s="109"/>
      <c r="E34" s="110"/>
      <c r="F34" s="111"/>
      <c r="G34" s="112"/>
      <c r="H34" s="110"/>
      <c r="I34" s="113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293"/>
      <c r="V34" s="198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thickTop="1">
      <c r="A38" s="399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 FEMININS: cd29@petanque.fr   -  VETERANS : jjacolot@sfr.fr  -  OPEN: cd29@petanque.fr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</row>
    <row r="39" spans="1:22" ht="12.75" hidden="1" customHeight="1">
      <c r="A39" s="401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</row>
    <row r="40" spans="1:22" ht="17.25" hidden="1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</row>
    <row r="41" spans="1:22" ht="12.75" hidden="1" customHeight="1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</row>
    <row r="42" spans="1:22" ht="12.75" hidden="1" customHeight="1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</row>
    <row r="43" spans="1:22" ht="12.75" hidden="1" customHeigh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</row>
    <row r="44" spans="1:22" ht="12.75" hidden="1" customHeight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</row>
    <row r="45" spans="1:22" ht="12.75" hidden="1" customHeight="1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</row>
    <row r="46" spans="1:22" ht="12.75" hidden="1" customHeight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</row>
    <row r="47" spans="1:22" ht="12.75" hidden="1" customHeight="1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</row>
    <row r="48" spans="1:22" ht="12.75" hidden="1" customHeight="1">
      <c r="A48" s="401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</row>
    <row r="49" spans="1:22" ht="12.75" hidden="1" customHeight="1">
      <c r="A49" s="401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</row>
    <row r="50" spans="1:22" ht="13.5" hidden="1" customHeight="1" thickBot="1">
      <c r="A50" s="401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</row>
    <row r="51" spans="1:22" ht="13.5" hidden="1" customHeight="1" thickTop="1">
      <c r="A51" s="401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</row>
    <row r="52" spans="1:22" ht="17.25" hidden="1" customHeight="1">
      <c r="A52" s="401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</row>
    <row r="53" spans="1:22" ht="12.75" hidden="1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</row>
    <row r="54" spans="1:22" ht="12.75" hidden="1" customHeight="1">
      <c r="A54" s="401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</row>
    <row r="55" spans="1:22" ht="12.75" hidden="1" customHeight="1">
      <c r="A55" s="401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</row>
    <row r="56" spans="1:22" ht="12.75" hidden="1" customHeigh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</row>
    <row r="57" spans="1:22" ht="12.75" hidden="1" customHeight="1">
      <c r="A57" s="401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</row>
    <row r="58" spans="1:22" ht="12.75" hidden="1" customHeight="1">
      <c r="A58" s="401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</row>
    <row r="59" spans="1:22" ht="12.75" hidden="1" customHeight="1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</row>
    <row r="60" spans="1:22" ht="12.75" hidden="1" customHeight="1">
      <c r="A60" s="401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</row>
    <row r="61" spans="1:22" ht="12.75" hidden="1" customHeight="1">
      <c r="A61" s="401"/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</row>
    <row r="62" spans="1:22" ht="13.5" hidden="1" customHeight="1" thickBot="1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</row>
    <row r="63" spans="1:22" ht="14.25" hidden="1" customHeight="1" thickTop="1" thickBot="1">
      <c r="A63" s="4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</row>
    <row r="64" spans="1:22" ht="12.75" hidden="1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</row>
    <row r="65" spans="1:22" ht="17.25" hidden="1" customHeight="1">
      <c r="A65" s="401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</row>
    <row r="66" spans="1:22" ht="12.75" hidden="1" customHeight="1">
      <c r="A66" s="401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</row>
    <row r="67" spans="1:22" ht="12.75" hidden="1" customHeight="1">
      <c r="A67" s="401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</row>
    <row r="68" spans="1:22" ht="12.75" hidden="1" customHeight="1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</row>
    <row r="69" spans="1:22" ht="12.75" hidden="1" customHeigh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</row>
    <row r="70" spans="1:22" ht="12.75" hidden="1" customHeight="1">
      <c r="A70" s="401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</row>
    <row r="71" spans="1:22" ht="12.75" hidden="1" customHeight="1">
      <c r="A71" s="401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</row>
    <row r="72" spans="1:22" ht="12.75" hidden="1" customHeight="1">
      <c r="A72" s="401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</row>
    <row r="73" spans="1:22" ht="12.75" hidden="1" customHeight="1">
      <c r="A73" s="401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</row>
    <row r="74" spans="1:22" ht="12.75" hidden="1" customHeight="1">
      <c r="A74" s="401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</row>
    <row r="75" spans="1:22" ht="13.5" hidden="1" customHeight="1" thickBot="1">
      <c r="A75" s="401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</row>
    <row r="76" spans="1:22" ht="13.5" hidden="1" customHeight="1" thickTop="1">
      <c r="A76" s="401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</row>
    <row r="77" spans="1:22" ht="17.25" hidden="1" customHeight="1">
      <c r="A77" s="401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</row>
    <row r="78" spans="1:22" ht="12.75" hidden="1" customHeight="1">
      <c r="A78" s="401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</row>
    <row r="79" spans="1:22" ht="12.75" hidden="1" customHeight="1">
      <c r="A79" s="401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</row>
    <row r="80" spans="1:22" ht="12.75" hidden="1" customHeight="1">
      <c r="A80" s="401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</row>
    <row r="81" spans="1:22" ht="12.75" hidden="1" customHeight="1">
      <c r="A81" s="401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</row>
    <row r="82" spans="1:22" ht="12.75" hidden="1" customHeigh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</row>
    <row r="83" spans="1:22" ht="12.75" hidden="1" customHeight="1">
      <c r="A83" s="401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</row>
    <row r="84" spans="1:22" ht="12.75" hidden="1" customHeight="1">
      <c r="A84" s="401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</row>
    <row r="85" spans="1:22" ht="12.75" hidden="1" customHeight="1">
      <c r="A85" s="401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</row>
    <row r="86" spans="1:22" ht="12.75" hidden="1" customHeight="1">
      <c r="A86" s="401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</row>
    <row r="87" spans="1:22" ht="13.5" hidden="1" customHeight="1" thickBot="1">
      <c r="A87" s="401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</row>
    <row r="88" spans="1:22" ht="13.5" thickBot="1">
      <c r="A88" s="403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09" t="s">
        <v>55</v>
      </c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1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415" t="s">
        <v>51</v>
      </c>
      <c r="G92" s="415"/>
      <c r="H92" s="415"/>
      <c r="I92" s="415"/>
    </row>
    <row r="93" spans="1:22" ht="29.25" customHeight="1" thickBot="1">
      <c r="A93" s="122"/>
      <c r="B93" s="387" t="str">
        <f>+IF(A12="","",A12)</f>
        <v/>
      </c>
      <c r="C93" s="388"/>
      <c r="D93" s="204"/>
      <c r="E93" s="124"/>
      <c r="F93" s="416"/>
      <c r="G93" s="417"/>
      <c r="H93" s="417"/>
      <c r="I93" s="418"/>
      <c r="J93" s="387" t="str">
        <f>+IF(A24="","",A24)</f>
        <v/>
      </c>
      <c r="K93" s="419"/>
      <c r="L93" s="419"/>
      <c r="M93" s="419"/>
      <c r="N93" s="419"/>
      <c r="O93" s="419"/>
      <c r="P93" s="419"/>
      <c r="Q93" s="419"/>
      <c r="R93" s="419"/>
      <c r="S93" s="419"/>
      <c r="T93" s="388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53"/>
      <c r="E94" s="124"/>
      <c r="F94" s="124"/>
      <c r="G94" s="124"/>
      <c r="H94" s="124"/>
    </row>
    <row r="95" spans="1:22" ht="29.25" customHeight="1" thickBot="1">
      <c r="A95" s="122"/>
      <c r="B95" s="387" t="str">
        <f>+B93</f>
        <v/>
      </c>
      <c r="C95" s="388"/>
      <c r="D95" s="204"/>
      <c r="E95" s="124"/>
      <c r="F95" s="416"/>
      <c r="G95" s="417"/>
      <c r="H95" s="417"/>
      <c r="I95" s="418"/>
      <c r="J95" s="387" t="str">
        <f>+J93</f>
        <v/>
      </c>
      <c r="K95" s="419"/>
      <c r="L95" s="419"/>
      <c r="M95" s="419"/>
      <c r="N95" s="419"/>
      <c r="O95" s="419"/>
      <c r="P95" s="419"/>
      <c r="Q95" s="419"/>
      <c r="R95" s="419"/>
      <c r="S95" s="419"/>
      <c r="T95" s="388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87" t="str">
        <f>+B95</f>
        <v/>
      </c>
      <c r="C97" s="388"/>
      <c r="D97" s="204"/>
      <c r="E97" s="124"/>
      <c r="F97" s="416"/>
      <c r="G97" s="417"/>
      <c r="H97" s="417"/>
      <c r="I97" s="418"/>
      <c r="J97" s="387" t="str">
        <f>+J93</f>
        <v/>
      </c>
      <c r="K97" s="419"/>
      <c r="L97" s="419"/>
      <c r="M97" s="419"/>
      <c r="N97" s="419"/>
      <c r="O97" s="419"/>
      <c r="P97" s="419"/>
      <c r="Q97" s="419"/>
      <c r="R97" s="419"/>
      <c r="S97" s="419"/>
      <c r="T97" s="388"/>
    </row>
    <row r="98" spans="1:20" ht="13.5" thickBot="1"/>
    <row r="99" spans="1:20" ht="24.75" customHeight="1" thickBot="1">
      <c r="C99" s="1" t="s">
        <v>50</v>
      </c>
      <c r="D99" s="169" t="str">
        <f>+IF(A12="","",D97+D95+D93)</f>
        <v/>
      </c>
      <c r="E99" s="170"/>
      <c r="F99" s="387" t="str">
        <f>+IF(A24="","",F97+F95+F93)</f>
        <v/>
      </c>
      <c r="G99" s="419"/>
      <c r="H99" s="419"/>
      <c r="I99" s="388"/>
    </row>
    <row r="101" spans="1:20" ht="18">
      <c r="B101" s="202" t="s">
        <v>94</v>
      </c>
      <c r="C101" s="203"/>
      <c r="D101" s="203"/>
    </row>
    <row r="102" spans="1:20" ht="18">
      <c r="B102" s="205"/>
      <c r="C102" s="206"/>
      <c r="D102" s="206"/>
    </row>
    <row r="103" spans="1:20" ht="18">
      <c r="B103" s="205"/>
      <c r="C103" s="206"/>
      <c r="D103" s="206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T7:T9 T36:T37 T13:T22 T25:T34">
    <cfRule type="cellIs" dxfId="2" priority="2" operator="equal">
      <formula>2</formula>
    </cfRule>
    <cfRule type="cellIs" dxfId="1" priority="3" operator="equal">
      <formula>1</formula>
    </cfRule>
  </conditionalFormatting>
  <conditionalFormatting sqref="D93 F93:I93 F95:I95 F97:I97 D95 D97">
    <cfRule type="containsBlanks" dxfId="0" priority="1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1048572"/>
  <sheetViews>
    <sheetView topLeftCell="A19" workbookViewId="0">
      <selection activeCell="A31" sqref="A31:N32"/>
    </sheetView>
  </sheetViews>
  <sheetFormatPr baseColWidth="10" defaultColWidth="9.140625" defaultRowHeight="12.75"/>
  <cols>
    <col min="1" max="1" width="7.5703125" style="163" customWidth="1"/>
    <col min="2" max="17" width="4.140625" style="163" customWidth="1"/>
    <col min="18" max="18" width="5" style="163" customWidth="1"/>
    <col min="19" max="22" width="4.140625" style="163" customWidth="1"/>
    <col min="23" max="23" width="5" style="163" customWidth="1"/>
    <col min="24" max="24" width="2.7109375" style="163" customWidth="1"/>
    <col min="25" max="1025" width="4.140625" style="163" customWidth="1"/>
    <col min="1026" max="16384" width="9.140625" style="158"/>
  </cols>
  <sheetData>
    <row r="1" spans="1:23" ht="17.100000000000001" customHeight="1">
      <c r="A1" s="458" t="s">
        <v>71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</row>
    <row r="2" spans="1:23" ht="42.6" customHeight="1">
      <c r="G2" s="459" t="s">
        <v>72</v>
      </c>
      <c r="H2" s="459"/>
      <c r="I2" s="459"/>
      <c r="J2" s="459"/>
      <c r="K2" s="459"/>
      <c r="L2" s="459"/>
      <c r="M2" s="459"/>
      <c r="N2" s="459"/>
      <c r="O2" s="459"/>
      <c r="P2" s="459"/>
      <c r="Q2" s="459"/>
    </row>
    <row r="3" spans="1:23" ht="17.100000000000001" customHeight="1">
      <c r="A3" s="460" t="s">
        <v>73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</row>
    <row r="4" spans="1:23" ht="17.100000000000001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</row>
    <row r="5" spans="1:23" ht="17.100000000000001" customHeight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</row>
    <row r="6" spans="1:23" ht="17.100000000000001" customHeigh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3" ht="8.4499999999999993" customHeight="1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</row>
    <row r="8" spans="1:23" ht="22.7" customHeight="1">
      <c r="A8" s="461" t="s">
        <v>74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3" t="s">
        <v>75</v>
      </c>
      <c r="P8" s="464"/>
      <c r="Q8" s="464"/>
      <c r="R8" s="464"/>
      <c r="S8" s="464"/>
      <c r="T8" s="464"/>
      <c r="U8" s="464"/>
      <c r="V8" s="464"/>
      <c r="W8" s="465"/>
    </row>
    <row r="9" spans="1:23" ht="5.65" customHeight="1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</row>
    <row r="10" spans="1:23" ht="11.45" customHeight="1">
      <c r="A10" s="466" t="s">
        <v>76</v>
      </c>
      <c r="B10" s="466"/>
      <c r="C10" s="466"/>
      <c r="D10" s="466"/>
      <c r="E10" s="466"/>
      <c r="F10" s="466"/>
      <c r="G10" s="466"/>
      <c r="H10" s="467" t="s">
        <v>77</v>
      </c>
      <c r="I10" s="467"/>
      <c r="J10" s="467"/>
      <c r="K10" s="467"/>
      <c r="L10" s="467"/>
      <c r="M10" s="467"/>
      <c r="N10" s="468" t="s">
        <v>78</v>
      </c>
      <c r="O10" s="468"/>
      <c r="P10" s="468"/>
      <c r="Q10" s="468"/>
      <c r="R10" s="478"/>
      <c r="S10" s="479"/>
      <c r="T10" s="479"/>
      <c r="U10" s="479"/>
      <c r="V10" s="479"/>
      <c r="W10" s="480"/>
    </row>
    <row r="11" spans="1:23" ht="11.45" customHeight="1">
      <c r="A11" s="466"/>
      <c r="B11" s="466"/>
      <c r="C11" s="466"/>
      <c r="D11" s="466"/>
      <c r="E11" s="466"/>
      <c r="F11" s="466"/>
      <c r="G11" s="466"/>
      <c r="H11" s="469" t="s">
        <v>79</v>
      </c>
      <c r="I11" s="469"/>
      <c r="J11" s="470" t="s">
        <v>57</v>
      </c>
      <c r="K11" s="470"/>
      <c r="L11" s="471" t="s">
        <v>80</v>
      </c>
      <c r="M11" s="471"/>
      <c r="N11" s="468"/>
      <c r="O11" s="468"/>
      <c r="P11" s="468"/>
      <c r="Q11" s="468"/>
      <c r="R11" s="481"/>
      <c r="S11" s="482"/>
      <c r="T11" s="482"/>
      <c r="U11" s="482"/>
      <c r="V11" s="482"/>
      <c r="W11" s="483"/>
    </row>
    <row r="12" spans="1:23" ht="22.7" customHeight="1">
      <c r="A12" s="466"/>
      <c r="B12" s="466"/>
      <c r="C12" s="466"/>
      <c r="D12" s="466"/>
      <c r="E12" s="466"/>
      <c r="F12" s="466"/>
      <c r="G12" s="466"/>
      <c r="H12" s="472" t="str">
        <f>ACCUEIL!$C$4</f>
        <v>Vétérans</v>
      </c>
      <c r="I12" s="472"/>
      <c r="J12" s="473" t="str">
        <f>ACCUEIL!$C$4</f>
        <v>Vétérans</v>
      </c>
      <c r="K12" s="473"/>
      <c r="L12" s="474" t="str">
        <f>ACCUEIL!$C$4</f>
        <v>Vétérans</v>
      </c>
      <c r="M12" s="474"/>
      <c r="N12" s="468"/>
      <c r="O12" s="468"/>
      <c r="P12" s="468"/>
      <c r="Q12" s="468"/>
      <c r="R12" s="475">
        <f>ACCUEIL!$E$7</f>
        <v>0</v>
      </c>
      <c r="S12" s="476"/>
      <c r="T12" s="477">
        <f>ACCUEIL!$E$8</f>
        <v>0</v>
      </c>
      <c r="U12" s="476"/>
      <c r="V12" s="319"/>
      <c r="W12" s="320"/>
    </row>
    <row r="13" spans="1:23" ht="5.65" customHeight="1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</row>
    <row r="14" spans="1:23" ht="33.950000000000003" customHeight="1">
      <c r="A14" s="455" t="s">
        <v>81</v>
      </c>
      <c r="B14" s="455"/>
      <c r="C14" s="456" t="str">
        <f>IF(ACCUEIL!$B$6="","",ACCUEIL!$B$6)</f>
        <v/>
      </c>
      <c r="D14" s="456"/>
      <c r="E14" s="456"/>
      <c r="F14" s="456"/>
      <c r="G14" s="456"/>
      <c r="H14" s="456"/>
      <c r="I14" s="456"/>
      <c r="J14" s="455" t="s">
        <v>82</v>
      </c>
      <c r="K14" s="455"/>
      <c r="L14" s="457" t="str">
        <f>+IF(ACCUEIL!E6="","",ACCUEIL!E6)</f>
        <v/>
      </c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</row>
    <row r="15" spans="1:23" ht="8.4499999999999993" customHeight="1">
      <c r="A15" s="450"/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</row>
    <row r="16" spans="1:23" s="165" customFormat="1" ht="28.35" customHeight="1">
      <c r="A16" s="451" t="s">
        <v>83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</row>
    <row r="17" spans="1:1024" s="321" customFormat="1" ht="12.75" customHeight="1">
      <c r="A17" s="442"/>
      <c r="B17" s="442"/>
      <c r="C17" s="452"/>
      <c r="D17" s="452"/>
      <c r="E17" s="452"/>
      <c r="F17" s="452"/>
      <c r="G17" s="452"/>
      <c r="H17" s="452"/>
      <c r="I17" s="453" t="s">
        <v>84</v>
      </c>
      <c r="J17" s="453"/>
      <c r="K17" s="453"/>
      <c r="L17" s="453"/>
      <c r="M17" s="453"/>
      <c r="N17" s="453"/>
      <c r="O17" s="453"/>
      <c r="P17" s="454" t="s">
        <v>85</v>
      </c>
      <c r="Q17" s="454"/>
      <c r="R17" s="454"/>
      <c r="S17" s="446" t="s">
        <v>86</v>
      </c>
      <c r="T17" s="446"/>
      <c r="U17" s="446"/>
      <c r="V17" s="446"/>
      <c r="W17" s="446"/>
    </row>
    <row r="18" spans="1:1024" ht="33.950000000000003" customHeight="1">
      <c r="A18" s="434" t="s">
        <v>87</v>
      </c>
      <c r="B18" s="434"/>
      <c r="C18" s="423"/>
      <c r="D18" s="423"/>
      <c r="E18" s="423"/>
      <c r="F18" s="423"/>
      <c r="G18" s="423"/>
      <c r="H18" s="423"/>
      <c r="I18" s="431" t="str">
        <f>IF(C18="","",'MATCH 1'!$B$9)</f>
        <v/>
      </c>
      <c r="J18" s="437"/>
      <c r="K18" s="437"/>
      <c r="L18" s="438"/>
      <c r="M18" s="431" t="str">
        <f>IF(C18="","",'MATCH 1'!$C$9)</f>
        <v/>
      </c>
      <c r="N18" s="432"/>
      <c r="O18" s="433"/>
      <c r="P18" s="447" t="str">
        <f>IF(C18="","",'MATCH 1'!$I$9)</f>
        <v/>
      </c>
      <c r="Q18" s="447"/>
      <c r="R18" s="447"/>
      <c r="S18" s="436"/>
      <c r="T18" s="436"/>
      <c r="U18" s="436"/>
      <c r="V18" s="436"/>
      <c r="W18" s="436"/>
      <c r="AMJ18" s="158"/>
    </row>
    <row r="19" spans="1:1024" ht="33.950000000000003" customHeight="1">
      <c r="A19" s="448" t="s">
        <v>88</v>
      </c>
      <c r="B19" s="449"/>
      <c r="C19" s="423"/>
      <c r="D19" s="423"/>
      <c r="E19" s="423"/>
      <c r="F19" s="423"/>
      <c r="G19" s="423"/>
      <c r="H19" s="423"/>
      <c r="I19" s="431" t="str">
        <f>IF(C19="","",'MATCH 1'!$B$8)</f>
        <v/>
      </c>
      <c r="J19" s="437"/>
      <c r="K19" s="437"/>
      <c r="L19" s="438"/>
      <c r="M19" s="431" t="str">
        <f>IF(C19="","",'MATCH 1'!$C$8)</f>
        <v/>
      </c>
      <c r="N19" s="432"/>
      <c r="O19" s="433"/>
      <c r="P19" s="447" t="str">
        <f>IF(C19="","",'MATCH 1'!$I$8)</f>
        <v/>
      </c>
      <c r="Q19" s="447"/>
      <c r="R19" s="447"/>
      <c r="S19" s="436"/>
      <c r="T19" s="436"/>
      <c r="U19" s="436"/>
      <c r="V19" s="436"/>
      <c r="W19" s="436"/>
      <c r="AMJ19" s="158"/>
    </row>
    <row r="20" spans="1:1024" s="321" customFormat="1" ht="12.75" customHeight="1">
      <c r="A20" s="442"/>
      <c r="B20" s="442"/>
      <c r="C20" s="443" t="s">
        <v>89</v>
      </c>
      <c r="D20" s="443"/>
      <c r="E20" s="443"/>
      <c r="F20" s="443"/>
      <c r="G20" s="443"/>
      <c r="H20" s="443"/>
      <c r="I20" s="444" t="s">
        <v>84</v>
      </c>
      <c r="J20" s="444"/>
      <c r="K20" s="444"/>
      <c r="L20" s="444"/>
      <c r="M20" s="444"/>
      <c r="N20" s="444"/>
      <c r="O20" s="444"/>
      <c r="P20" s="445" t="s">
        <v>85</v>
      </c>
      <c r="Q20" s="445"/>
      <c r="R20" s="445"/>
      <c r="S20" s="446" t="s">
        <v>86</v>
      </c>
      <c r="T20" s="446"/>
      <c r="U20" s="446"/>
      <c r="V20" s="446"/>
      <c r="W20" s="446"/>
    </row>
    <row r="21" spans="1:1024" ht="33.950000000000003" customHeight="1">
      <c r="A21" s="434" t="s">
        <v>90</v>
      </c>
      <c r="B21" s="434"/>
      <c r="C21" s="435" t="str">
        <f>IF(ACCUEIL!$B$11="","",ACCUEIL!$B$11)</f>
        <v/>
      </c>
      <c r="D21" s="435"/>
      <c r="E21" s="435"/>
      <c r="F21" s="435"/>
      <c r="G21" s="435"/>
      <c r="H21" s="435"/>
      <c r="I21" s="431" t="str">
        <f>IF(C21="","",'MATCH 1'!$B$14)</f>
        <v/>
      </c>
      <c r="J21" s="437"/>
      <c r="K21" s="437"/>
      <c r="L21" s="438"/>
      <c r="M21" s="431" t="str">
        <f>IF(C21="","",'MATCH 1'!$C$14)</f>
        <v/>
      </c>
      <c r="N21" s="432"/>
      <c r="O21" s="433"/>
      <c r="P21" s="423" t="str">
        <f>IF(C21="","",'MATCH 1'!$I$14)</f>
        <v/>
      </c>
      <c r="Q21" s="423"/>
      <c r="R21" s="423"/>
      <c r="S21" s="436"/>
      <c r="T21" s="436"/>
      <c r="U21" s="436"/>
      <c r="V21" s="436"/>
      <c r="W21" s="436"/>
      <c r="AMJ21" s="158"/>
    </row>
    <row r="22" spans="1:1024" ht="33.950000000000003" customHeight="1">
      <c r="A22" s="434" t="s">
        <v>90</v>
      </c>
      <c r="B22" s="434"/>
      <c r="C22" s="435" t="str">
        <f>IF(ACCUEIL!$E$11="","",ACCUEIL!$E$11)</f>
        <v/>
      </c>
      <c r="D22" s="435"/>
      <c r="E22" s="435"/>
      <c r="F22" s="435"/>
      <c r="G22" s="435"/>
      <c r="H22" s="435"/>
      <c r="I22" s="431" t="str">
        <f>IF(C22="","",'MATCH 1'!$B$26)</f>
        <v/>
      </c>
      <c r="J22" s="432"/>
      <c r="K22" s="432"/>
      <c r="L22" s="433"/>
      <c r="M22" s="431" t="str">
        <f>IF(C22="","",'MATCH 1'!$C$26)</f>
        <v/>
      </c>
      <c r="N22" s="432"/>
      <c r="O22" s="433"/>
      <c r="P22" s="423" t="str">
        <f>IF(C22="","",'MATCH 1'!$I$26)</f>
        <v/>
      </c>
      <c r="Q22" s="423"/>
      <c r="R22" s="423"/>
      <c r="S22" s="436"/>
      <c r="T22" s="436"/>
      <c r="U22" s="436"/>
      <c r="V22" s="436"/>
      <c r="W22" s="436"/>
      <c r="AMJ22" s="158"/>
    </row>
    <row r="23" spans="1:1024" ht="33.950000000000003" customHeight="1">
      <c r="A23" s="434" t="s">
        <v>90</v>
      </c>
      <c r="B23" s="434"/>
      <c r="C23" s="435" t="str">
        <f>IF(ACCUEIL!$B$14="","",ACCUEIL!$B$14)</f>
        <v/>
      </c>
      <c r="D23" s="435"/>
      <c r="E23" s="435"/>
      <c r="F23" s="435"/>
      <c r="G23" s="435"/>
      <c r="H23" s="435"/>
      <c r="I23" s="431" t="str">
        <f>IF(C23="","",'MATCH 2'!$B$14)</f>
        <v/>
      </c>
      <c r="J23" s="437"/>
      <c r="K23" s="437"/>
      <c r="L23" s="438"/>
      <c r="M23" s="431" t="str">
        <f>IF(C23="","",'MATCH 2'!$C$14)</f>
        <v/>
      </c>
      <c r="N23" s="432"/>
      <c r="O23" s="433"/>
      <c r="P23" s="423" t="str">
        <f>IF(C23="","",'MATCH 2'!$I$14)</f>
        <v/>
      </c>
      <c r="Q23" s="423"/>
      <c r="R23" s="423"/>
      <c r="S23" s="436"/>
      <c r="T23" s="436"/>
      <c r="U23" s="436"/>
      <c r="V23" s="436"/>
      <c r="W23" s="436"/>
      <c r="AMJ23" s="158"/>
    </row>
    <row r="24" spans="1:1024" ht="33.950000000000003" customHeight="1">
      <c r="A24" s="434" t="s">
        <v>90</v>
      </c>
      <c r="B24" s="434"/>
      <c r="C24" s="435" t="str">
        <f>IF(ACCUEIL!$E$14="","",ACCUEIL!$E$14)</f>
        <v/>
      </c>
      <c r="D24" s="435"/>
      <c r="E24" s="435"/>
      <c r="F24" s="435"/>
      <c r="G24" s="435"/>
      <c r="H24" s="435"/>
      <c r="I24" s="431" t="str">
        <f>IF(C24="","",'MATCH 2'!$B$26)</f>
        <v/>
      </c>
      <c r="J24" s="432"/>
      <c r="K24" s="432"/>
      <c r="L24" s="433"/>
      <c r="M24" s="431" t="str">
        <f>IF(C24="","",'MATCH 2'!$C$26)</f>
        <v/>
      </c>
      <c r="N24" s="432"/>
      <c r="O24" s="433"/>
      <c r="P24" s="423" t="str">
        <f>IF(C24="","",'MATCH 2'!$I$26)</f>
        <v/>
      </c>
      <c r="Q24" s="423"/>
      <c r="R24" s="423"/>
      <c r="S24" s="436"/>
      <c r="T24" s="436"/>
      <c r="U24" s="436"/>
      <c r="V24" s="436"/>
      <c r="W24" s="436"/>
      <c r="AMJ24" s="158"/>
    </row>
    <row r="25" spans="1:1024" ht="33.950000000000003" customHeight="1">
      <c r="A25" s="434" t="s">
        <v>90</v>
      </c>
      <c r="B25" s="434"/>
      <c r="C25" s="439" t="str">
        <f>IF(ACCUEIL!$B$17="","",ACCUEIL!$B$17)</f>
        <v/>
      </c>
      <c r="D25" s="440"/>
      <c r="E25" s="440"/>
      <c r="F25" s="440"/>
      <c r="G25" s="440"/>
      <c r="H25" s="441"/>
      <c r="I25" s="431" t="str">
        <f>IF(C25="","",'MATCH 3'!$B$14)</f>
        <v/>
      </c>
      <c r="J25" s="437"/>
      <c r="K25" s="437"/>
      <c r="L25" s="438"/>
      <c r="M25" s="431" t="str">
        <f>IF(C25="","",'MATCH 3'!$C$14)</f>
        <v/>
      </c>
      <c r="N25" s="432"/>
      <c r="O25" s="433"/>
      <c r="P25" s="423" t="str">
        <f>IF(C25="","",'MATCH 3'!$I$14)</f>
        <v/>
      </c>
      <c r="Q25" s="423"/>
      <c r="R25" s="423"/>
      <c r="S25" s="436"/>
      <c r="T25" s="436"/>
      <c r="U25" s="436"/>
      <c r="V25" s="436"/>
      <c r="W25" s="436"/>
      <c r="AMJ25" s="158"/>
    </row>
    <row r="26" spans="1:1024" ht="33.950000000000003" customHeight="1">
      <c r="A26" s="434" t="s">
        <v>90</v>
      </c>
      <c r="B26" s="434"/>
      <c r="C26" s="435" t="str">
        <f>IF(ACCUEIL!$E$17="","",ACCUEIL!$E$17)</f>
        <v/>
      </c>
      <c r="D26" s="435"/>
      <c r="E26" s="435"/>
      <c r="F26" s="435"/>
      <c r="G26" s="435"/>
      <c r="H26" s="435"/>
      <c r="I26" s="431" t="str">
        <f>IF(C26="","",'MATCH 3'!$B$26)</f>
        <v/>
      </c>
      <c r="J26" s="432"/>
      <c r="K26" s="432"/>
      <c r="L26" s="433"/>
      <c r="M26" s="431" t="str">
        <f>IF(C26="","",'MATCH 3'!$C$26)</f>
        <v/>
      </c>
      <c r="N26" s="432"/>
      <c r="O26" s="433"/>
      <c r="P26" s="423" t="str">
        <f>IF(C26="","",'MATCH 3'!$I$26)</f>
        <v/>
      </c>
      <c r="Q26" s="423"/>
      <c r="R26" s="423"/>
      <c r="S26" s="436"/>
      <c r="T26" s="436"/>
      <c r="U26" s="436"/>
      <c r="V26" s="436"/>
      <c r="W26" s="436"/>
      <c r="AMJ26" s="158"/>
    </row>
    <row r="27" spans="1:1024" ht="33.950000000000003" customHeight="1">
      <c r="A27" s="434" t="s">
        <v>90</v>
      </c>
      <c r="B27" s="434"/>
      <c r="C27" s="435" t="str">
        <f>IF(ACCUEIL!$B$20="","",ACCUEIL!$B$20)</f>
        <v/>
      </c>
      <c r="D27" s="435"/>
      <c r="E27" s="435"/>
      <c r="F27" s="435"/>
      <c r="G27" s="435"/>
      <c r="H27" s="435"/>
      <c r="I27" s="431" t="str">
        <f>IF(C27="","",'MATCH 4'!$B$14)</f>
        <v/>
      </c>
      <c r="J27" s="437"/>
      <c r="K27" s="437"/>
      <c r="L27" s="438"/>
      <c r="M27" s="431" t="str">
        <f>IF(C27="","",'MATCH 4'!$C$14)</f>
        <v/>
      </c>
      <c r="N27" s="432"/>
      <c r="O27" s="433"/>
      <c r="P27" s="423" t="str">
        <f>IF(C27="","",'MATCH 4'!$I$14)</f>
        <v/>
      </c>
      <c r="Q27" s="423"/>
      <c r="R27" s="423"/>
      <c r="S27" s="436"/>
      <c r="T27" s="436"/>
      <c r="U27" s="436"/>
      <c r="V27" s="436"/>
      <c r="W27" s="436"/>
      <c r="AMJ27" s="158"/>
    </row>
    <row r="28" spans="1:1024" s="163" customFormat="1" ht="33.950000000000003" customHeight="1">
      <c r="A28" s="434" t="s">
        <v>90</v>
      </c>
      <c r="B28" s="434"/>
      <c r="C28" s="435" t="str">
        <f>IF(ACCUEIL!$E$20="","",ACCUEIL!$E$20)</f>
        <v/>
      </c>
      <c r="D28" s="435"/>
      <c r="E28" s="435"/>
      <c r="F28" s="435"/>
      <c r="G28" s="435"/>
      <c r="H28" s="435"/>
      <c r="I28" s="431" t="str">
        <f>IF(C28="","",'MATCH 4'!$B$26)</f>
        <v/>
      </c>
      <c r="J28" s="432"/>
      <c r="K28" s="432"/>
      <c r="L28" s="433"/>
      <c r="M28" s="431" t="str">
        <f>IF(C28="","",'MATCH 4'!$C$26)</f>
        <v/>
      </c>
      <c r="N28" s="432"/>
      <c r="O28" s="433"/>
      <c r="P28" s="423" t="str">
        <f>IF(C28="","",'MATCH 4'!$I$26)</f>
        <v/>
      </c>
      <c r="Q28" s="423"/>
      <c r="R28" s="423"/>
      <c r="S28" s="436"/>
      <c r="T28" s="436"/>
      <c r="U28" s="436"/>
      <c r="V28" s="436"/>
      <c r="W28" s="436"/>
      <c r="AMJ28" s="158"/>
    </row>
    <row r="29" spans="1:1024" ht="33.950000000000003" customHeight="1">
      <c r="A29" s="434" t="s">
        <v>90</v>
      </c>
      <c r="B29" s="434"/>
      <c r="C29" s="435" t="str">
        <f>IF(ACCUEIL!$B$23="","",ACCUEIL!$B$23)</f>
        <v/>
      </c>
      <c r="D29" s="435"/>
      <c r="E29" s="435"/>
      <c r="F29" s="435"/>
      <c r="G29" s="435"/>
      <c r="H29" s="435"/>
      <c r="I29" s="431" t="str">
        <f>IF(C29="","",'MATCH 5'!$B$14)</f>
        <v/>
      </c>
      <c r="J29" s="437"/>
      <c r="K29" s="437"/>
      <c r="L29" s="438"/>
      <c r="M29" s="431" t="str">
        <f>IF(C29="","",'MATCH 5'!$C$14)</f>
        <v/>
      </c>
      <c r="N29" s="432"/>
      <c r="O29" s="433"/>
      <c r="P29" s="423" t="str">
        <f>IF(C29="","",'MATCH 5'!$I$14)</f>
        <v/>
      </c>
      <c r="Q29" s="423"/>
      <c r="R29" s="423"/>
      <c r="S29" s="436"/>
      <c r="T29" s="436"/>
      <c r="U29" s="436"/>
      <c r="V29" s="436"/>
      <c r="W29" s="436"/>
      <c r="AMJ29" s="158"/>
    </row>
    <row r="30" spans="1:1024" ht="33.950000000000003" customHeight="1">
      <c r="A30" s="429" t="s">
        <v>90</v>
      </c>
      <c r="B30" s="429"/>
      <c r="C30" s="430" t="str">
        <f>IF(ACCUEIL!$E$23="","",ACCUEIL!$E$23)</f>
        <v/>
      </c>
      <c r="D30" s="430"/>
      <c r="E30" s="430"/>
      <c r="F30" s="430"/>
      <c r="G30" s="430"/>
      <c r="H30" s="430"/>
      <c r="I30" s="431" t="str">
        <f>IF(C30="","",'MATCH 5'!$B$26)</f>
        <v/>
      </c>
      <c r="J30" s="432"/>
      <c r="K30" s="432"/>
      <c r="L30" s="433"/>
      <c r="M30" s="431" t="str">
        <f>IF(C30="","",'MATCH 5'!$C$26)</f>
        <v/>
      </c>
      <c r="N30" s="432"/>
      <c r="O30" s="433"/>
      <c r="P30" s="423" t="str">
        <f>IF(C30="","",'MATCH 5'!$I$26)</f>
        <v/>
      </c>
      <c r="Q30" s="423"/>
      <c r="R30" s="423"/>
      <c r="S30" s="424"/>
      <c r="T30" s="424"/>
      <c r="U30" s="424"/>
      <c r="V30" s="424"/>
      <c r="W30" s="424"/>
      <c r="AMJ30" s="158"/>
    </row>
    <row r="31" spans="1:1024" s="323" customFormat="1" ht="17.100000000000001" customHeight="1">
      <c r="A31" s="425" t="s">
        <v>91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322"/>
      <c r="P31" s="322"/>
      <c r="Q31" s="322"/>
      <c r="R31" s="427" t="s">
        <v>86</v>
      </c>
      <c r="S31" s="427"/>
      <c r="T31" s="427"/>
      <c r="U31" s="427"/>
      <c r="V31" s="427"/>
      <c r="W31" s="427"/>
    </row>
    <row r="32" spans="1:1024" s="323" customFormat="1" ht="56.65" customHeight="1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8" t="s">
        <v>92</v>
      </c>
      <c r="P32" s="428"/>
      <c r="Q32" s="428"/>
      <c r="R32" s="428"/>
      <c r="S32" s="428"/>
      <c r="T32" s="428"/>
      <c r="U32" s="428"/>
      <c r="V32" s="428"/>
      <c r="W32" s="428"/>
      <c r="X32" s="163"/>
      <c r="Y32" s="163"/>
      <c r="Z32" s="163"/>
    </row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</sheetData>
  <sheetProtection formatCells="0"/>
  <mergeCells count="111">
    <mergeCell ref="A1:W1"/>
    <mergeCell ref="G2:Q2"/>
    <mergeCell ref="A3:W6"/>
    <mergeCell ref="A7:W7"/>
    <mergeCell ref="A8:N8"/>
    <mergeCell ref="O8:W8"/>
    <mergeCell ref="A9:W9"/>
    <mergeCell ref="A10:G12"/>
    <mergeCell ref="H10:M10"/>
    <mergeCell ref="N10:Q12"/>
    <mergeCell ref="H11:I11"/>
    <mergeCell ref="J11:K11"/>
    <mergeCell ref="L11:M11"/>
    <mergeCell ref="H12:I12"/>
    <mergeCell ref="J12:K12"/>
    <mergeCell ref="L12:M12"/>
    <mergeCell ref="R12:S12"/>
    <mergeCell ref="T12:U12"/>
    <mergeCell ref="R10:W11"/>
    <mergeCell ref="A15:W15"/>
    <mergeCell ref="A16:W16"/>
    <mergeCell ref="A17:B17"/>
    <mergeCell ref="C17:H17"/>
    <mergeCell ref="I17:O17"/>
    <mergeCell ref="P17:R17"/>
    <mergeCell ref="S17:W17"/>
    <mergeCell ref="A13:W13"/>
    <mergeCell ref="A14:B14"/>
    <mergeCell ref="C14:I14"/>
    <mergeCell ref="J14:K14"/>
    <mergeCell ref="L14:W14"/>
    <mergeCell ref="A18:B18"/>
    <mergeCell ref="C18:H18"/>
    <mergeCell ref="P18:R18"/>
    <mergeCell ref="S18:W18"/>
    <mergeCell ref="I18:L18"/>
    <mergeCell ref="M18:O18"/>
    <mergeCell ref="A19:B19"/>
    <mergeCell ref="C19:H19"/>
    <mergeCell ref="P19:R19"/>
    <mergeCell ref="S19:W19"/>
    <mergeCell ref="I19:L19"/>
    <mergeCell ref="M19:O19"/>
    <mergeCell ref="A20:B20"/>
    <mergeCell ref="C20:H20"/>
    <mergeCell ref="I20:O20"/>
    <mergeCell ref="P20:R20"/>
    <mergeCell ref="S20:W20"/>
    <mergeCell ref="A21:B21"/>
    <mergeCell ref="C21:H21"/>
    <mergeCell ref="P21:R21"/>
    <mergeCell ref="S21:W21"/>
    <mergeCell ref="I21:L21"/>
    <mergeCell ref="M21:O21"/>
    <mergeCell ref="A22:B22"/>
    <mergeCell ref="C22:H22"/>
    <mergeCell ref="P22:R22"/>
    <mergeCell ref="S22:W22"/>
    <mergeCell ref="I22:L22"/>
    <mergeCell ref="M22:O22"/>
    <mergeCell ref="A23:B23"/>
    <mergeCell ref="C23:H23"/>
    <mergeCell ref="P23:R23"/>
    <mergeCell ref="S23:W23"/>
    <mergeCell ref="I23:L23"/>
    <mergeCell ref="M23:O23"/>
    <mergeCell ref="A24:B24"/>
    <mergeCell ref="C24:H24"/>
    <mergeCell ref="P24:R24"/>
    <mergeCell ref="S24:W24"/>
    <mergeCell ref="I24:L24"/>
    <mergeCell ref="M24:O24"/>
    <mergeCell ref="A25:B25"/>
    <mergeCell ref="C25:H25"/>
    <mergeCell ref="P25:R25"/>
    <mergeCell ref="S25:W25"/>
    <mergeCell ref="I25:L25"/>
    <mergeCell ref="M25:O25"/>
    <mergeCell ref="A26:B26"/>
    <mergeCell ref="C26:H26"/>
    <mergeCell ref="P26:R26"/>
    <mergeCell ref="S26:W26"/>
    <mergeCell ref="I26:L26"/>
    <mergeCell ref="M26:O26"/>
    <mergeCell ref="A27:B27"/>
    <mergeCell ref="C27:H27"/>
    <mergeCell ref="P27:R27"/>
    <mergeCell ref="S27:W27"/>
    <mergeCell ref="I27:L27"/>
    <mergeCell ref="M27:O27"/>
    <mergeCell ref="A28:B28"/>
    <mergeCell ref="C28:H28"/>
    <mergeCell ref="P28:R28"/>
    <mergeCell ref="S28:W28"/>
    <mergeCell ref="I28:L28"/>
    <mergeCell ref="M28:O28"/>
    <mergeCell ref="A29:B29"/>
    <mergeCell ref="C29:H29"/>
    <mergeCell ref="P29:R29"/>
    <mergeCell ref="S29:W29"/>
    <mergeCell ref="I29:L29"/>
    <mergeCell ref="M29:O29"/>
    <mergeCell ref="P30:R30"/>
    <mergeCell ref="S30:W30"/>
    <mergeCell ref="A31:N32"/>
    <mergeCell ref="R31:W31"/>
    <mergeCell ref="O32:W32"/>
    <mergeCell ref="A30:B30"/>
    <mergeCell ref="C30:H30"/>
    <mergeCell ref="I30:L30"/>
    <mergeCell ref="M30:O30"/>
  </mergeCells>
  <pageMargins left="0" right="0" top="0" bottom="0.1968503937007874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CDC Féminin 2020</vt:lpstr>
      <vt:lpstr>ACCUEIL</vt:lpstr>
      <vt:lpstr>MATCH 1</vt:lpstr>
      <vt:lpstr>MATCH 2</vt:lpstr>
      <vt:lpstr>MATCH 3</vt:lpstr>
      <vt:lpstr>MATCH 4</vt:lpstr>
      <vt:lpstr>MATCH 5</vt:lpstr>
      <vt:lpstr>JURY</vt:lpstr>
      <vt:lpstr>'CDC Féminin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SYMONEAUX</dc:creator>
  <cp:lastModifiedBy>yohann davis</cp:lastModifiedBy>
  <cp:revision>36</cp:revision>
  <cp:lastPrinted>2017-09-05T06:40:37Z</cp:lastPrinted>
  <dcterms:created xsi:type="dcterms:W3CDTF">2017-04-03T14:21:36Z</dcterms:created>
  <dcterms:modified xsi:type="dcterms:W3CDTF">2022-02-03T20:59:21Z</dcterms:modified>
  <dc:language>fr-FR</dc:language>
</cp:coreProperties>
</file>