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Mimic\Documents\Mes Logiciels\Dropbox\Dropbox\COREG PDL\INSTITUTIONNELS\ANS_PSF\DOSSIERS CLUBS ET CD\"/>
    </mc:Choice>
  </mc:AlternateContent>
  <xr:revisionPtr revIDLastSave="0" documentId="13_ncr:1_{C743DCB4-8C5A-4B47-904A-8E1300E52113}" xr6:coauthVersionLast="47" xr6:coauthVersionMax="47" xr10:uidLastSave="{00000000-0000-0000-0000-000000000000}"/>
  <bookViews>
    <workbookView xWindow="-28920" yWindow="-120" windowWidth="29040" windowHeight="15840" tabRatio="732" firstSheet="1" activeTab="2" xr2:uid="{00000000-000D-0000-FFFF-FFFF00000000}"/>
  </bookViews>
  <sheets>
    <sheet name="Descriptions des Projets" sheetId="3" state="hidden" r:id="rId1"/>
    <sheet name="Prévi. Financier par Action" sheetId="1" r:id="rId2"/>
    <sheet name="Budget Prévi PSF" sheetId="2" r:id="rId3"/>
    <sheet name="Action 1" sheetId="9" r:id="rId4"/>
    <sheet name="Bilan 1 (cerfa)" sheetId="13" r:id="rId5"/>
    <sheet name="Action 2" sheetId="10" r:id="rId6"/>
    <sheet name="Bilan 2 (cerfa)" sheetId="14" r:id="rId7"/>
    <sheet name="Action 3" sheetId="11" r:id="rId8"/>
    <sheet name="Bilan 3 (cerfa)" sheetId="15" r:id="rId9"/>
  </sheets>
  <calcPr calcId="191028"/>
</workbook>
</file>

<file path=xl/calcChain.xml><?xml version="1.0" encoding="utf-8"?>
<calcChain xmlns="http://schemas.openxmlformats.org/spreadsheetml/2006/main">
  <c r="E9" i="2" l="1"/>
  <c r="E48" i="2" s="1"/>
  <c r="E10" i="2"/>
  <c r="C48" i="2"/>
  <c r="O15" i="1"/>
  <c r="J15" i="1"/>
  <c r="E15" i="1"/>
  <c r="C23" i="1" l="1"/>
  <c r="E17" i="2"/>
  <c r="E12" i="1"/>
  <c r="E46" i="2"/>
  <c r="E45" i="2"/>
  <c r="E43" i="2"/>
  <c r="E44" i="2"/>
  <c r="C45" i="2"/>
  <c r="C44" i="2"/>
  <c r="C43" i="2"/>
  <c r="E38" i="2"/>
  <c r="E37" i="2"/>
  <c r="E36" i="2"/>
  <c r="E34" i="2"/>
  <c r="E33" i="2"/>
  <c r="E32" i="2"/>
  <c r="E31" i="2"/>
  <c r="E30" i="2"/>
  <c r="E29" i="2"/>
  <c r="E27" i="2"/>
  <c r="E26" i="2"/>
  <c r="E25" i="2"/>
  <c r="E24" i="2"/>
  <c r="E22" i="2"/>
  <c r="E6" i="2"/>
  <c r="E5" i="2"/>
  <c r="C38" i="2"/>
  <c r="C37" i="2"/>
  <c r="C36" i="2"/>
  <c r="C34" i="2"/>
  <c r="C33" i="2"/>
  <c r="C32" i="2"/>
  <c r="C31" i="2"/>
  <c r="C29" i="2"/>
  <c r="C28" i="2"/>
  <c r="C27" i="2"/>
  <c r="C26" i="2"/>
  <c r="C24" i="2"/>
  <c r="C23" i="2"/>
  <c r="C20" i="2"/>
  <c r="C19" i="2"/>
  <c r="C18" i="2"/>
  <c r="C17" i="2"/>
  <c r="C13" i="2"/>
  <c r="C12" i="2"/>
  <c r="C11" i="2"/>
  <c r="C10" i="2"/>
  <c r="C7" i="2"/>
  <c r="C6" i="2"/>
  <c r="K1" i="1" l="1"/>
  <c r="A1" i="1" l="1"/>
  <c r="F1" i="1"/>
  <c r="O7" i="1" l="1"/>
  <c r="M46" i="1" s="1"/>
  <c r="J7" i="1"/>
  <c r="H46" i="1" s="1"/>
  <c r="E9" i="1"/>
  <c r="E7" i="1"/>
  <c r="C40" i="1"/>
  <c r="C46" i="1" l="1"/>
  <c r="O9" i="1"/>
  <c r="J9" i="1"/>
  <c r="E11" i="2" s="1"/>
  <c r="H23" i="1"/>
  <c r="O26" i="1" l="1"/>
  <c r="J26" i="1"/>
  <c r="E26" i="1"/>
  <c r="E28" i="2" l="1"/>
  <c r="C5" i="2"/>
  <c r="E42" i="2"/>
  <c r="C16" i="2"/>
  <c r="A1" i="3" l="1"/>
  <c r="C7" i="1" l="1"/>
  <c r="C22" i="2" l="1"/>
  <c r="M14" i="1"/>
  <c r="H14" i="1"/>
  <c r="M23" i="1"/>
  <c r="M20" i="1"/>
  <c r="H20" i="1"/>
  <c r="O12" i="1"/>
  <c r="J12" i="1"/>
  <c r="J5" i="1" s="1"/>
  <c r="M7" i="1"/>
  <c r="H7" i="1"/>
  <c r="O40" i="1"/>
  <c r="M40" i="1"/>
  <c r="J40" i="1"/>
  <c r="H40" i="1"/>
  <c r="E40" i="1"/>
  <c r="C20" i="1"/>
  <c r="C14" i="1"/>
  <c r="C3" i="1"/>
  <c r="M3" i="1"/>
  <c r="H3" i="1"/>
  <c r="E5" i="1" l="1"/>
  <c r="E14" i="2"/>
  <c r="O5" i="1"/>
  <c r="O37" i="1" s="1"/>
  <c r="H37" i="1"/>
  <c r="C37" i="1"/>
  <c r="M37" i="1"/>
  <c r="O46" i="1" s="1"/>
  <c r="E7" i="2"/>
  <c r="C42" i="2"/>
  <c r="C25" i="2"/>
  <c r="C9" i="2"/>
  <c r="J37" i="1"/>
  <c r="H45" i="1" l="1"/>
  <c r="J46" i="1"/>
  <c r="C38" i="1"/>
  <c r="E46" i="1"/>
  <c r="E39" i="2"/>
  <c r="O38" i="1"/>
  <c r="J38" i="1"/>
  <c r="M38" i="1"/>
  <c r="M45" i="1"/>
  <c r="C45" i="1"/>
  <c r="H38" i="1"/>
  <c r="C39" i="2"/>
  <c r="O45" i="1"/>
  <c r="J45" i="1"/>
  <c r="E37" i="1"/>
  <c r="E38" i="1" s="1"/>
  <c r="C40" i="2" l="1"/>
  <c r="C47" i="2" s="1"/>
  <c r="E40" i="2"/>
  <c r="E47" i="2" s="1"/>
  <c r="E45" i="1"/>
</calcChain>
</file>

<file path=xl/sharedStrings.xml><?xml version="1.0" encoding="utf-8"?>
<sst xmlns="http://schemas.openxmlformats.org/spreadsheetml/2006/main" count="841" uniqueCount="282">
  <si>
    <t xml:space="preserve">ACTION 1 </t>
  </si>
  <si>
    <t>ACTION 2 SOUTIEN AU MOUVEMENT SPORTIF</t>
  </si>
  <si>
    <t>ACTION 2 SOUTIEN AU MVT SPORTIF</t>
  </si>
  <si>
    <t>ACTION 3 SPORT SANTE</t>
  </si>
  <si>
    <t>ACTION 4 - REDUIRE LES INEGALITES - SPORT POUR TOUS LES PUBLICS</t>
  </si>
  <si>
    <t>ACTION 4 - Réduire les inégalités - Sport pour tous les publics</t>
  </si>
  <si>
    <t>ACTION 5 ETR</t>
  </si>
  <si>
    <t>Quels sont les objectifs de l'action?</t>
  </si>
  <si>
    <t xml:space="preserve">1° Fidéliser les pratiquants. 
2° Répondre aux exigences de la fédération concernant la modification des catégories d'ages.
3°Aider les familles des compétiteurs notamment les moins favorisées. 
4° Animer la vie sportive de la Ligue. </t>
  </si>
  <si>
    <t>1° proposer la pratique de l'escrime au sabre suite à une opération d'un cancer du sein.
2° Proposer une pratique sportive adaptée à toutes les personnes affectées d'une pathologie soit cardio-respiratoire ou cancer ou articulaire.
3° Créer des sites de pratique dans chaque département
4° Promouvoir la pratique de l'escrime dans les hôpitaux et auprès des médecins
5° Participation aux journées sport santé</t>
  </si>
  <si>
    <t>1° Réduire les inégalités d'accès à la pratique par une tarification dégressive de la licence
2° Favoriser la pratique sportive pour les publics qui en sont les plus éloignés socialement
3° Favoriser la pratique de l'escrime en club pour les personnes en situation de handicap
4° Achat de petit matériel onéreux</t>
  </si>
  <si>
    <t xml:space="preserve">1° Réunir, former, Animer l'ETR
</t>
  </si>
  <si>
    <t xml:space="preserve">A quel(s) besoin(s) cela répond-il ? </t>
  </si>
  <si>
    <t xml:space="preserve">Augmenter l'émulation par des regroupements, des stages et des échanges entre sportifs. 
Abaisser le cout financier de la pratique. 
Mise aux normes des équipements.
</t>
  </si>
  <si>
    <t xml:space="preserve">La pratique du sport est reconnu pour réduire les risques de récidive, améliorer le retour à une vie normale (INSERM) Équiper les salles labelliser en matériel spécifique à la pratique Mise en œuvre de conférences lors de la semaine sport santé Réunir les médecins et les cadres autour de la thématique "escrime santé"   </t>
  </si>
  <si>
    <t>La pratique de l'escrime induit une mobilisation des ressources economiques et physique des pratiquants.
Trop souvent nous relevons que les freins financiers sont redibitoires.
Pour autant le sport reforce la socialisation, reduit les risques de maladies et farise l'autonomie</t>
  </si>
  <si>
    <t>L'encadrement, l'animation et la fidélisation des pratiquant passe par la création d'un nouveau modèle de pratique mais aussi le maintient des actions historiques liées à la compétition.</t>
  </si>
  <si>
    <t>Qui a identifié ce besoin (association, les usagers, etc.) ?</t>
  </si>
  <si>
    <t xml:space="preserve">Les pratiquants, les clubs, les CD, la Ligue. En effet 70% des licenciés ne sont pas compétiteurs et réclament une animation spécifique. Dans les 30% restant, nous estimons que la moitié mériterait une aide pour accéder au niveau supérieur.   </t>
  </si>
  <si>
    <t>Les techniciens et Élus de la Ligue ont identifiés. Les médecins Les malades et convalescents</t>
  </si>
  <si>
    <t>Ce besoin est identifié au regard des statistiques du taux de pénétration de la pratique dans les secteurs et chez les personnes qui pourraient relever de ce dispositif</t>
  </si>
  <si>
    <t xml:space="preserve">La FFE à fait le choix de modifier les categories d'ages à partir de cette saison.
Les élus de la Ligue et le CTR
</t>
  </si>
  <si>
    <t>Description de l'action :</t>
  </si>
  <si>
    <t xml:space="preserve">Proposer aux licenciés des temps d'animation, de loisirs, pour valoriser les bonnes pratiques et l'éthique dans le sport. Aider les familles des compétiteurs à franchir les obstacles financiers. </t>
  </si>
  <si>
    <t xml:space="preserve">Avoir dans chaque département, au moins un lieu de pratique "Sport-santé" identifié et labellisé avec des horaires dédiés. Les inscriptions sont gratuites afin de réduire les inégalités d’accès à la pratique.   </t>
  </si>
  <si>
    <t>Prise en charge par la ligue d'escrime de la licence par une tarition dégressive en fonction du quotient familial, de la reconnaissance MDPH ou de l'extèreme éloignement
Aide à l'acquision de matériel mis à disposition des clubs pour accuillir ce public</t>
  </si>
  <si>
    <t>Réunir l'ETR pour penser le nouveau dispositif sportif régional, le diffuser dans les départements en sapuyant sur les relais locaux
Promouvoir l'animation mais aussi la formation et la compétition</t>
  </si>
  <si>
    <t>Inscription dans le cadre d'une politique publique (par exemple une mission de l'Etat, une orientation régionale, etc.)</t>
  </si>
  <si>
    <t>Les politiques publiques développées sur le territoire régional sont :
Lutter contre les inégalités d’accès à la pratique.
Favoriser l'emploi.
Développer les actions "sport-santé" et "sport-handicaps"
Mettre en œuvre le plan citoyen du sport.</t>
  </si>
  <si>
    <t>Délégation de mission de service public de la Ligue
Modification de la vie sportive fédérale</t>
  </si>
  <si>
    <t xml:space="preserve">Projet RIPOSTE de la FFE avec le soutien des ministères sociaux.  </t>
  </si>
  <si>
    <t>Plan citoyen du sport
Réduction des inégalités</t>
  </si>
  <si>
    <t xml:space="preserve">Mise en place des ETR </t>
  </si>
  <si>
    <t>Public bénéficiaire (caractéristiques sociales, nombre, etc.)</t>
  </si>
  <si>
    <t>L'ensemble des licenciés de la Ligue, les clubs, les dirigeants et les parents.
Tous publics répondant aux critères des actions menées par la Ligue.</t>
  </si>
  <si>
    <t>Tous les licenciés de la région</t>
  </si>
  <si>
    <t>Hommes et Femmes affectés par une pathologie relevant des compétences des maitres d'armes diplômés et formés</t>
  </si>
  <si>
    <t>Tous les non licenciés désireux de pratiquer et relevant des critères</t>
  </si>
  <si>
    <t>Les licenciés des Pays de la Loire</t>
  </si>
  <si>
    <t>Moyens mis en œuvre :</t>
  </si>
  <si>
    <t>Convention d' ETR et formation des cadres
Guide Sportif
Budget Ligue
Communications (internet, etc)
Calendrier des formations fédérales
Tarifs spécifiques</t>
  </si>
  <si>
    <t>Mise en œuvre de la coupe Loisir, des journées régionales des jeunes, plateaux sportifs, regroupements régionaux.</t>
  </si>
  <si>
    <t xml:space="preserve">Développer des sites de pratique, Communiquer Mettre à disposition du matériel spécifique Proposer des conférences et temps d'informations Gratuité de la pratique </t>
  </si>
  <si>
    <t xml:space="preserve">Tarification degressive de 0 à 20€ à la place de 60€ pour les tranches de 1 à 4 puis de 5 à 8 du quotient familial
Gratuité pour les possesseurs d'une reconnaissance MDPH
</t>
  </si>
  <si>
    <t>Réunions, travaux, stages de formations, identification</t>
  </si>
  <si>
    <t>Zone géographique ou territoire de réalisation de l'action (quartier, commune, canton, département, zone géographique, etc) - précisé le nom du territoire concerné(s)</t>
  </si>
  <si>
    <t>Les cinq départements de la région Pays de la Loire</t>
  </si>
  <si>
    <t>La région Pays de la Loire</t>
  </si>
  <si>
    <t>La Région des Pays de la Loire</t>
  </si>
  <si>
    <t>La région des pays de la Loire</t>
  </si>
  <si>
    <t>Quelle est la date de mise en œuvre prévue (début)?</t>
  </si>
  <si>
    <t>01/09/2016</t>
  </si>
  <si>
    <r>
      <t>Quelle est la durée prévue de l'action ?</t>
    </r>
    <r>
      <rPr>
        <sz val="12"/>
        <color theme="1"/>
        <rFont val="Calibri"/>
        <family val="2"/>
        <scheme val="minor"/>
      </rPr>
      <t xml:space="preserve"> </t>
    </r>
  </si>
  <si>
    <r>
      <t>Quelle est la durée prévue de l'action ?</t>
    </r>
    <r>
      <rPr>
        <sz val="12"/>
        <rFont val="Calibri"/>
        <family val="2"/>
        <scheme val="minor"/>
      </rPr>
      <t xml:space="preserve"> </t>
    </r>
  </si>
  <si>
    <t>Saison sportive 2016-2017</t>
  </si>
  <si>
    <t>Saison Sportive 2016-2017</t>
  </si>
  <si>
    <t>Quels sont les indicateurs et les méthodes d'évaluation prévus pour l'action?</t>
  </si>
  <si>
    <t>- Nombre de cadres formés
- Évolution des licences dont les féminines
- Nombre de sites de pratiques sport-santé
- Nombre de clubs ou antennes créés</t>
  </si>
  <si>
    <t>Nombre de participants, Nombre d'animations</t>
  </si>
  <si>
    <t>Le nombre de participants, Le nombre de sites créés La qualité et la quantité du matériel proposé.
Le taux de satisfaction lors des conférences et des ateliers de pratique</t>
  </si>
  <si>
    <t>Le nombre de nouveaux pratiquants, le taux de fidélisation, la qualité de l'aide apportée, les benefices retirés par les pratiquants</t>
  </si>
  <si>
    <t>La capacité de l'ETR à se mobiliser autour d'un projet sportif</t>
  </si>
  <si>
    <t>Veuillez indiquer toute information complémentaire qui vous semblerait pertinente</t>
  </si>
  <si>
    <t>Les diplômes animateurs éducateur FFE entre en équivalence avec les CQP et les BPJEPS.
Saison 2015-2016 création des diplômes escrime artistique</t>
  </si>
  <si>
    <t>Tous les pratiquants seront licenciés à la FFE</t>
  </si>
  <si>
    <t>Annexe au budget prévisionnel de l'action</t>
  </si>
  <si>
    <t>Règles de répartition des charges indirectes affectées à l'action subventionnée (exemple : quote-part ou pourcentage des loyers, des salaires, etc.)</t>
  </si>
  <si>
    <t xml:space="preserve">La Ligue prend en charge une part significative du cout des formations proposées.   
</t>
  </si>
  <si>
    <t>Quote-part de la Ligue à 70%</t>
  </si>
  <si>
    <t xml:space="preserve">Nature et objet des postes de dépenses les plus significatifs (honoraires de prestataires, déplacements, salaires, etc) </t>
  </si>
  <si>
    <t>Achat de formations Déplacements Hébergement - restauration Salaires et charges</t>
  </si>
  <si>
    <t>Est-il prévu une participation financière des bénéficiaires (ou du public visé) de l'action ?</t>
  </si>
  <si>
    <t>Oui</t>
  </si>
  <si>
    <t>Non</t>
  </si>
  <si>
    <t>en fonction du barème</t>
  </si>
  <si>
    <t>non</t>
  </si>
  <si>
    <t>Pratiques tarifaires appliquées à l'action (gratuité, tarifs modulés, barème, prix unique, etc.)</t>
  </si>
  <si>
    <t>Pratiques tarifaires en fonction des barèmes appliqués.</t>
  </si>
  <si>
    <t xml:space="preserve">Barème de la Ligue   </t>
  </si>
  <si>
    <t>Gratuité  </t>
  </si>
  <si>
    <t>barème</t>
  </si>
  <si>
    <t>Quelles sont les contributions volontaires en nature affectées à la réalisation du projet ou de l'action subventionnée?</t>
  </si>
  <si>
    <t>Évaluation du temps bénévoles à 350h, volontariat en service civique</t>
  </si>
  <si>
    <t>Les bénévoles dans les clubs.</t>
  </si>
  <si>
    <t>Bénévolat , volontariat en service civique</t>
  </si>
  <si>
    <t>Bénévolat</t>
  </si>
  <si>
    <t>Service civique</t>
  </si>
  <si>
    <t>Autres observations sur le budget prévisionnel de l'opération subventionnée.</t>
  </si>
  <si>
    <t>PROJET 1</t>
  </si>
  <si>
    <t>PROJET 2</t>
  </si>
  <si>
    <t>PROJET 3</t>
  </si>
  <si>
    <t>CHARGES</t>
  </si>
  <si>
    <t>Montant</t>
  </si>
  <si>
    <t>PRODUITS</t>
  </si>
  <si>
    <t>60 - Achat </t>
  </si>
  <si>
    <t>70 - Vente de produits finis, prestations de services, marchandises </t>
  </si>
  <si>
    <t>Achats matières et fournitures </t>
  </si>
  <si>
    <t>73 - Dotations et produits de tarification</t>
  </si>
  <si>
    <t>Autres fournitures </t>
  </si>
  <si>
    <t>74 - Subventions d'exploitation </t>
  </si>
  <si>
    <t>Etat : préciser le(s) ministère(s), directions ou services déconcentrés sollicités cf. 1ère page) CNDS</t>
  </si>
  <si>
    <t>Etat : préciser le(s) ministère(s), directions ou services déconcentrés sollicités cf. 1ère page) </t>
  </si>
  <si>
    <t>61 - Services extérieurs </t>
  </si>
  <si>
    <t>ANS/PSF</t>
  </si>
  <si>
    <t>Locations </t>
  </si>
  <si>
    <t>FFESCR-PDL</t>
  </si>
  <si>
    <t>Entretien et réparation </t>
  </si>
  <si>
    <t>Conseil-s Régional(aux)</t>
  </si>
  <si>
    <t>Assurance </t>
  </si>
  <si>
    <t>Région Pays de Loire</t>
  </si>
  <si>
    <t>Documentation </t>
  </si>
  <si>
    <t>Conseil-s Départemental (aux)</t>
  </si>
  <si>
    <t>62 - Autres services extérieurs </t>
  </si>
  <si>
    <t>Rémunérations intermédiaires et honoraires </t>
  </si>
  <si>
    <t>Communes, communautés de communes ou d'agglomérations:</t>
  </si>
  <si>
    <t>Publicité, publication </t>
  </si>
  <si>
    <t>Déplacements, missions </t>
  </si>
  <si>
    <t>Services bancaires, autres </t>
  </si>
  <si>
    <t>63 - Impôts et taxes </t>
  </si>
  <si>
    <t>Organismes sociaux (à détailler): </t>
  </si>
  <si>
    <t>Impôts et taxes sur rémunération </t>
  </si>
  <si>
    <t>Autres impôts et taxes </t>
  </si>
  <si>
    <t>Fonds européens </t>
  </si>
  <si>
    <t>64 - Charges de personnel </t>
  </si>
  <si>
    <t>L'agence de services et de paiement (ex-CNASEA emplois aidés) </t>
  </si>
  <si>
    <t>Rémunération des personnels </t>
  </si>
  <si>
    <t>Autres établissements publics </t>
  </si>
  <si>
    <t>Charges sociales </t>
  </si>
  <si>
    <t>Aides privées (fondation)</t>
  </si>
  <si>
    <t>Autres charges de personnel </t>
  </si>
  <si>
    <t>75 - Autres produits de gestion courante </t>
  </si>
  <si>
    <t>65 - Autres charges de gestion courante </t>
  </si>
  <si>
    <t>756 - Cotisations</t>
  </si>
  <si>
    <t>758 - Dons manuels - Mécénat</t>
  </si>
  <si>
    <t>66 - Charges financières </t>
  </si>
  <si>
    <t>76 - Produits financiers </t>
  </si>
  <si>
    <r>
      <t>67 - Charges exceptionnelles</t>
    </r>
    <r>
      <rPr>
        <sz val="11"/>
        <color theme="1"/>
        <rFont val="Calibri"/>
        <family val="2"/>
        <scheme val="minor"/>
      </rPr>
      <t> </t>
    </r>
  </si>
  <si>
    <r>
      <t>77- produits exceptionnels</t>
    </r>
    <r>
      <rPr>
        <sz val="11"/>
        <color theme="1"/>
        <rFont val="Calibri"/>
        <family val="2"/>
        <scheme val="minor"/>
      </rPr>
      <t> </t>
    </r>
  </si>
  <si>
    <t>68 - Dotations aux amortissements, provisions et engagements à réaliser sur ressources affectées</t>
  </si>
  <si>
    <t>78 - Reprises sur amortissements et provisions </t>
  </si>
  <si>
    <t>69 - Impôt sur les bénéfices (IS) Participation des salariés</t>
  </si>
  <si>
    <t>79 - Transfert de charges</t>
  </si>
  <si>
    <t>CHARGES INDIRECTES REPARTIES AFFECTEES AU PROJET</t>
  </si>
  <si>
    <t>RESSOURCES PROPRES AFFECTEES AU PROJET</t>
  </si>
  <si>
    <t>Charges fixes de fonctionnement</t>
  </si>
  <si>
    <t>Frais financiers</t>
  </si>
  <si>
    <t>Autres</t>
  </si>
  <si>
    <t>TOTAL DES CHARGES</t>
  </si>
  <si>
    <t>TOTAL DES PRODUITS</t>
  </si>
  <si>
    <t>Excédent prévisionnel (bénéfice)</t>
  </si>
  <si>
    <t>Insuffisance prévisionnelle (déficit)</t>
  </si>
  <si>
    <t xml:space="preserve">Contributions volontaires en nature </t>
  </si>
  <si>
    <t>86 - Emplois des contributions volontaires en nature </t>
  </si>
  <si>
    <t>87 - Contributions volontaires en nature </t>
  </si>
  <si>
    <t>860 - Secours en nature </t>
  </si>
  <si>
    <t>870 - Bénévolat </t>
  </si>
  <si>
    <t>861 - Mise à disposition gratuite de biens et services</t>
  </si>
  <si>
    <t>871 - Prestations en nature </t>
  </si>
  <si>
    <t>862 - Prestations</t>
  </si>
  <si>
    <t>864 - Personnel bénévole </t>
  </si>
  <si>
    <t>875 - Dons en nature </t>
  </si>
  <si>
    <t>TOTAL </t>
  </si>
  <si>
    <t xml:space="preserve">La subvention sollicitée de </t>
  </si>
  <si>
    <t>objet de la présente demande, représente</t>
  </si>
  <si>
    <t>Partie Grise avec formules
ne pas modifier</t>
  </si>
  <si>
    <t>Les charges et produits doivent être équilibrés</t>
  </si>
  <si>
    <t>Pensez à valoriser votre temps bénévoles</t>
  </si>
  <si>
    <t>BUDGET PREVISIONNEL PSF</t>
  </si>
  <si>
    <r>
      <t>LE TABLEAU NE DOIT PAS ETRE MODIFI</t>
    </r>
    <r>
      <rPr>
        <sz val="11"/>
        <color theme="1"/>
        <rFont val="Calibri"/>
        <family val="2"/>
      </rPr>
      <t>É</t>
    </r>
    <r>
      <rPr>
        <sz val="11"/>
        <color theme="1"/>
        <rFont val="Calibri"/>
        <family val="2"/>
        <scheme val="minor"/>
      </rPr>
      <t xml:space="preserve"> SUR CETTE PAGE MAIS SEULEMENT PAR LA FEUILLE "BILANS FINANCIERS DES ACTIONS"</t>
    </r>
  </si>
  <si>
    <t>60 - Achats</t>
  </si>
  <si>
    <t>68 - Dotation aux amortissements </t>
  </si>
  <si>
    <t>DESCRIPTION</t>
  </si>
  <si>
    <t>* Récurrence</t>
  </si>
  <si>
    <t>Première demande</t>
  </si>
  <si>
    <t>Renouvellement</t>
  </si>
  <si>
    <t>* Intitulé</t>
  </si>
  <si>
    <t xml:space="preserve">* Période </t>
  </si>
  <si>
    <t>Annuel</t>
  </si>
  <si>
    <t>* Date de début</t>
  </si>
  <si>
    <t>* Date de fin</t>
  </si>
  <si>
    <t>* Objectifs</t>
  </si>
  <si>
    <t>* Description</t>
  </si>
  <si>
    <t>* Fédération</t>
  </si>
  <si>
    <t>FEDERATION FRANCAISE D'ESCRIME</t>
  </si>
  <si>
    <t>* Nature de l'aide</t>
  </si>
  <si>
    <t>Projets sportifs fédéraux</t>
  </si>
  <si>
    <t>* Modalité de l'aide</t>
  </si>
  <si>
    <t>Aide au Projet</t>
  </si>
  <si>
    <t>* Objectifs opérationnels</t>
  </si>
  <si>
    <t>Développement de la pratique</t>
  </si>
  <si>
    <t>Promotion du sport santé</t>
  </si>
  <si>
    <t>Développement de l'éthique et de la citoyenneté</t>
  </si>
  <si>
    <t>Acces au sport de haut niveau</t>
  </si>
  <si>
    <t>* Modalité ou dispositif</t>
  </si>
  <si>
    <t>Accompagnement des clubs inferieurs à 75 licenciés</t>
  </si>
  <si>
    <t>Accompagnement des clubs supérieurs à 50 licenciés</t>
  </si>
  <si>
    <t>diversification des publics et des pratiques</t>
  </si>
  <si>
    <t>formation des acteurs fédéraux</t>
  </si>
  <si>
    <t>Fidélisation des licenciés</t>
  </si>
  <si>
    <t>structuration de la vie territoriale</t>
  </si>
  <si>
    <t>ETR - Encadrement</t>
  </si>
  <si>
    <t>ETR - Action Sportive</t>
  </si>
  <si>
    <t>ETR - Optimisation de l'entrainement</t>
  </si>
  <si>
    <t>PPF - Action Sportive</t>
  </si>
  <si>
    <t>PPF - Encadrement</t>
  </si>
  <si>
    <t>PPF - Optimisation de l'entrainement</t>
  </si>
  <si>
    <t>PUBLIC BENEFICIAIRE</t>
  </si>
  <si>
    <t>* Statut</t>
  </si>
  <si>
    <t>* Tranche d'âge</t>
  </si>
  <si>
    <t>Bénévoles</t>
  </si>
  <si>
    <t>Mineurs</t>
  </si>
  <si>
    <t>Ecole de sport</t>
  </si>
  <si>
    <t>Adultes</t>
  </si>
  <si>
    <t>Licenciés-adhérents</t>
  </si>
  <si>
    <t>Etudiants</t>
  </si>
  <si>
    <t>Public hors clubs</t>
  </si>
  <si>
    <t>Séniors</t>
  </si>
  <si>
    <t>juges-arbitres</t>
  </si>
  <si>
    <t>Toutes tranches d'âge</t>
  </si>
  <si>
    <t>Grand public</t>
  </si>
  <si>
    <t>Genre</t>
  </si>
  <si>
    <t>Nombre</t>
  </si>
  <si>
    <t>Majoritairement masculin</t>
  </si>
  <si>
    <t>Majoritairement feminin</t>
  </si>
  <si>
    <t>Mixte</t>
  </si>
  <si>
    <t>Commentaire (bénéficiaires)</t>
  </si>
  <si>
    <t>*Type (validité)</t>
  </si>
  <si>
    <t>Public atteint de pathologies</t>
  </si>
  <si>
    <t>Public en situation de handicap</t>
  </si>
  <si>
    <t>Public mixte</t>
  </si>
  <si>
    <t>Public valide</t>
  </si>
  <si>
    <t>TERRITOIRES</t>
  </si>
  <si>
    <t>*commentaire (territoire)</t>
  </si>
  <si>
    <t>*type territoire</t>
  </si>
  <si>
    <t>Quartier politique de la ville</t>
  </si>
  <si>
    <t>Communes ZRR./bassins de vie pop &gt; 50% ZRR</t>
  </si>
  <si>
    <t>Communes en contrats de ruralité</t>
  </si>
  <si>
    <t>Autres territoires (hors prioritaires</t>
  </si>
  <si>
    <t>MOYENS HUMAINS</t>
  </si>
  <si>
    <t>* Moyens matériels et humains</t>
  </si>
  <si>
    <t>Nombre de personnes</t>
  </si>
  <si>
    <t>Nombre ETPT</t>
  </si>
  <si>
    <t>Bénévoles participants activement à l'action/projet</t>
  </si>
  <si>
    <t>Salarié</t>
  </si>
  <si>
    <t>dont en CDI</t>
  </si>
  <si>
    <t>dont en CDD</t>
  </si>
  <si>
    <t>dont emplois aidés</t>
  </si>
  <si>
    <t>Volontaires</t>
  </si>
  <si>
    <t>* Est-il envisagé de procéder à un (ou des) recrutement(s) pour la mise en oeuvre de l'action/projet ?</t>
  </si>
  <si>
    <t>EVALUATION</t>
  </si>
  <si>
    <t>* Indicateurs au regard des objectifs</t>
  </si>
  <si>
    <t>Subvention demandée et cofinancements</t>
  </si>
  <si>
    <t>* Exercice du</t>
  </si>
  <si>
    <t>* au</t>
  </si>
  <si>
    <t>Type</t>
  </si>
  <si>
    <t>Nom</t>
  </si>
  <si>
    <t>Montant demandé</t>
  </si>
  <si>
    <t>Fédérations sportives</t>
  </si>
  <si>
    <t>Fédération française d'Escrime - Pays de la Loire</t>
  </si>
  <si>
    <t>1. Bilan qualitatif de l’action réalisée</t>
  </si>
  <si>
    <t>Identification :</t>
  </si>
  <si>
    <t xml:space="preserve">Nom : </t>
  </si>
  <si>
    <t xml:space="preserve">Numéro SIRET : </t>
  </si>
  <si>
    <t xml:space="preserve">Numéro RNA ou à défaut celui du récépissé en préfecture : </t>
  </si>
  <si>
    <t>Décrire précisément la mise en oeuvre de l’action :</t>
  </si>
  <si>
    <t>Quel a été le nombre approximatif de personnes bénéficiaires (par type de publics) ?</t>
  </si>
  <si>
    <t>Quels ont été les date(s) et lieu(x) de réalisation de votre action ?</t>
  </si>
  <si>
    <t>Les objectifs de l’action ont-ils été atteints au regard des indicateurs utilisés ?</t>
  </si>
  <si>
    <t>2. Tableau de synthèse à compléter dans le bilan financiers des projets</t>
  </si>
  <si>
    <t>3. Données chiffrées : annexe.</t>
  </si>
  <si>
    <t>Règles de répartition des charges indirectes affectées à l'action subventionnée (exemple : quote-part ou pourcentage des loyers, des salaires, etc.) :</t>
  </si>
  <si>
    <t>les charges indirectes sont affectées par quote-part</t>
  </si>
  <si>
    <t>Expliquer et justifier les écarts significatifs éventuels entre le budget prévisionnel de l’action et le budget final exécuté :</t>
  </si>
  <si>
    <t>Equilibre de l'action en fonction des moyens aloués</t>
  </si>
  <si>
    <t>Contributions volontaires en nature affectées à la réalisation du projet ou de l'action subventionnée  :</t>
  </si>
  <si>
    <t>Observations à formuler sur le compte-rendu financier de l’opération subventionnée :</t>
  </si>
  <si>
    <t xml:space="preserve">Je soussigné(e), (nom et prénom) </t>
  </si>
  <si>
    <t xml:space="preserve">représentant(e) légal(e) de l’association  </t>
  </si>
  <si>
    <t>certifie exactes les informations du présent compte rendu.</t>
  </si>
  <si>
    <t xml:space="preserve">Fait, le  à </t>
  </si>
  <si>
    <t>Signature</t>
  </si>
  <si>
    <t>du total des produits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</si>
</sst>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44" formatCode="_-* #,##0.00\ &quot;€&quot;_-;\-* #,##0.00\ &quot;€&quot;_-;_-* &quot;-&quot;??\ &quot;€&quot;_-;_-@_-"/>
    <numFmt numFmtId="164" formatCode="_-* #,##0.00\ [$€-40C]_-;\-* #,##0.00\ [$€-40C]_-;_-* &quot;-&quot;??\ [$€-40C]_-;_-@_-"/>
  </numFmts>
  <fonts count="1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4"/>
      <color theme="1"/>
      <name val="Calibri"/>
      <family val="2"/>
      <scheme val="minor"/>
    </font>
    <font>
      <sz val="11"/>
      <color theme="1"/>
      <name val="Calibri"/>
      <family val="2"/>
    </font>
    <font>
      <sz val="11"/>
      <color rgb="FFFF0000"/>
      <name val="Calibri"/>
      <family val="2"/>
      <scheme val="minor"/>
    </font>
    <font>
      <sz val="11"/>
      <name val="Calibri"/>
      <family val="2"/>
      <scheme val="minor"/>
    </font>
    <font>
      <b/>
      <sz val="12"/>
      <name val="Calibri"/>
      <family val="2"/>
      <scheme val="minor"/>
    </font>
    <font>
      <sz val="12"/>
      <name val="Calibri"/>
      <family val="2"/>
      <scheme val="minor"/>
    </font>
    <font>
      <b/>
      <sz val="14"/>
      <name val="Calibri"/>
      <family val="2"/>
      <scheme val="minor"/>
    </font>
    <font>
      <b/>
      <sz val="9"/>
      <color theme="1"/>
      <name val="Calibri"/>
      <family val="2"/>
      <scheme val="minor"/>
    </font>
    <font>
      <b/>
      <sz val="11"/>
      <color rgb="FFFF0000"/>
      <name val="Calibri"/>
      <family val="2"/>
      <scheme val="minor"/>
    </font>
    <font>
      <b/>
      <sz val="11"/>
      <name val="Calibri"/>
      <family val="2"/>
      <scheme val="minor"/>
    </font>
    <font>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tint="-0.249977111117893"/>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00B05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44" fontId="15" fillId="0" borderId="0" applyFont="0" applyFill="0" applyBorder="0" applyAlignment="0" applyProtection="0"/>
    <xf numFmtId="9" fontId="15" fillId="0" borderId="0" applyFont="0" applyFill="0" applyBorder="0" applyAlignment="0" applyProtection="0"/>
  </cellStyleXfs>
  <cellXfs count="135">
    <xf numFmtId="0" fontId="0" fillId="0" borderId="0" xfId="0"/>
    <xf numFmtId="0" fontId="1" fillId="0" borderId="0" xfId="0" applyFont="1"/>
    <xf numFmtId="0" fontId="0" fillId="0" borderId="0" xfId="0" applyAlignment="1">
      <alignment horizontal="center"/>
    </xf>
    <xf numFmtId="0" fontId="0" fillId="0" borderId="0" xfId="0" applyAlignment="1">
      <alignment horizontal="right"/>
    </xf>
    <xf numFmtId="0" fontId="1" fillId="0" borderId="0" xfId="0" applyFont="1" applyAlignment="1">
      <alignment horizontal="right"/>
    </xf>
    <xf numFmtId="0" fontId="0" fillId="6" borderId="0" xfId="0" applyFill="1" applyAlignment="1">
      <alignment horizontal="center" vertical="center"/>
    </xf>
    <xf numFmtId="49" fontId="0" fillId="0" borderId="0" xfId="0" applyNumberFormat="1"/>
    <xf numFmtId="49" fontId="0" fillId="0" borderId="0" xfId="0" applyNumberFormat="1" applyAlignment="1">
      <alignment wrapText="1"/>
    </xf>
    <xf numFmtId="49" fontId="2" fillId="0" borderId="0" xfId="0" applyNumberFormat="1" applyFont="1"/>
    <xf numFmtId="49" fontId="2" fillId="0" borderId="0" xfId="0" applyNumberFormat="1" applyFont="1" applyAlignment="1">
      <alignment wrapText="1"/>
    </xf>
    <xf numFmtId="49" fontId="0" fillId="0" borderId="0" xfId="0" applyNumberFormat="1" applyAlignment="1">
      <alignment horizontal="left"/>
    </xf>
    <xf numFmtId="49" fontId="2" fillId="0" borderId="0" xfId="0" applyNumberFormat="1" applyFont="1" applyAlignment="1">
      <alignment vertical="center"/>
    </xf>
    <xf numFmtId="49" fontId="0" fillId="0" borderId="0" xfId="0" applyNumberFormat="1" applyAlignment="1">
      <alignment vertical="top" wrapText="1"/>
    </xf>
    <xf numFmtId="0" fontId="0" fillId="5" borderId="0" xfId="0" applyFill="1" applyAlignment="1">
      <alignment horizontal="center"/>
    </xf>
    <xf numFmtId="49" fontId="0" fillId="0" borderId="0" xfId="0" applyNumberFormat="1" applyAlignment="1">
      <alignment vertical="top"/>
    </xf>
    <xf numFmtId="0" fontId="1" fillId="3" borderId="0" xfId="0" applyFont="1" applyFill="1" applyAlignment="1">
      <alignment horizontal="center"/>
    </xf>
    <xf numFmtId="0" fontId="1" fillId="4" borderId="0" xfId="0" applyFont="1" applyFill="1" applyAlignment="1">
      <alignment horizontal="center"/>
    </xf>
    <xf numFmtId="0" fontId="0" fillId="0" borderId="0" xfId="0" applyAlignment="1">
      <alignment horizontal="center" vertical="center"/>
    </xf>
    <xf numFmtId="0" fontId="5" fillId="4" borderId="0" xfId="0" applyFont="1" applyFill="1" applyAlignment="1">
      <alignment horizontal="center"/>
    </xf>
    <xf numFmtId="0" fontId="5" fillId="5" borderId="0" xfId="0" applyFont="1" applyFill="1" applyAlignment="1">
      <alignment horizontal="center"/>
    </xf>
    <xf numFmtId="0" fontId="5" fillId="6" borderId="0" xfId="0" applyFont="1" applyFill="1" applyAlignment="1">
      <alignment horizontal="center"/>
    </xf>
    <xf numFmtId="0" fontId="1" fillId="2" borderId="4" xfId="0" applyFont="1" applyFill="1"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9" xfId="0" applyBorder="1" applyAlignment="1">
      <alignment horizontal="right" vertical="center" wrapText="1"/>
    </xf>
    <xf numFmtId="0" fontId="1" fillId="0" borderId="6" xfId="0" applyFont="1" applyBorder="1" applyAlignment="1">
      <alignment horizontal="center" vertical="center" wrapText="1"/>
    </xf>
    <xf numFmtId="0" fontId="1" fillId="0" borderId="1" xfId="0" applyFont="1" applyBorder="1" applyAlignment="1">
      <alignment horizontal="right" vertical="center" wrapText="1"/>
    </xf>
    <xf numFmtId="0" fontId="1" fillId="0" borderId="7" xfId="0" applyFont="1" applyBorder="1" applyAlignment="1">
      <alignment horizontal="center" vertical="center" wrapText="1"/>
    </xf>
    <xf numFmtId="0" fontId="1" fillId="7" borderId="6" xfId="0" applyFont="1" applyFill="1" applyBorder="1" applyAlignment="1">
      <alignment horizontal="right" vertical="center" wrapText="1"/>
    </xf>
    <xf numFmtId="0" fontId="1" fillId="4" borderId="7" xfId="0" applyFont="1" applyFill="1" applyBorder="1" applyAlignment="1">
      <alignment horizontal="right" vertical="center" wrapText="1"/>
    </xf>
    <xf numFmtId="0" fontId="1" fillId="2" borderId="0" xfId="0" applyFont="1" applyFill="1" applyAlignment="1">
      <alignment horizontal="center"/>
    </xf>
    <xf numFmtId="0" fontId="5" fillId="2" borderId="0" xfId="0" applyFont="1" applyFill="1" applyAlignment="1">
      <alignment horizontal="center"/>
    </xf>
    <xf numFmtId="49" fontId="7" fillId="0" borderId="0" xfId="0" applyNumberFormat="1" applyFont="1"/>
    <xf numFmtId="49" fontId="8" fillId="0" borderId="0" xfId="0" applyNumberFormat="1" applyFont="1" applyAlignment="1">
      <alignment vertical="top" wrapText="1"/>
    </xf>
    <xf numFmtId="49" fontId="8" fillId="0" borderId="0" xfId="0" applyNumberFormat="1" applyFont="1"/>
    <xf numFmtId="49" fontId="9" fillId="0" borderId="0" xfId="0" applyNumberFormat="1" applyFont="1"/>
    <xf numFmtId="49" fontId="9" fillId="0" borderId="0" xfId="0" applyNumberFormat="1" applyFont="1" applyAlignment="1">
      <alignment wrapText="1"/>
    </xf>
    <xf numFmtId="49" fontId="8" fillId="0" borderId="0" xfId="0" applyNumberFormat="1" applyFont="1" applyAlignment="1">
      <alignment horizontal="left"/>
    </xf>
    <xf numFmtId="49" fontId="8" fillId="0" borderId="0" xfId="0" applyNumberFormat="1" applyFont="1" applyAlignment="1">
      <alignment vertical="top"/>
    </xf>
    <xf numFmtId="0" fontId="11" fillId="3" borderId="0" xfId="0" applyFont="1" applyFill="1" applyAlignment="1">
      <alignment horizontal="center"/>
    </xf>
    <xf numFmtId="0" fontId="1" fillId="0" borderId="8" xfId="0" applyFont="1" applyBorder="1" applyAlignment="1">
      <alignment horizontal="center" vertical="center" wrapText="1"/>
    </xf>
    <xf numFmtId="0" fontId="0" fillId="0" borderId="4" xfId="0" applyBorder="1" applyAlignment="1">
      <alignment horizontal="left" vertical="center" wrapText="1"/>
    </xf>
    <xf numFmtId="0" fontId="1" fillId="2" borderId="6" xfId="0" applyFont="1" applyFill="1" applyBorder="1" applyAlignment="1">
      <alignment horizontal="right"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0" fontId="0" fillId="0" borderId="4" xfId="0" applyBorder="1" applyAlignment="1">
      <alignment horizontal="right"/>
    </xf>
    <xf numFmtId="0" fontId="0" fillId="0" borderId="5" xfId="0" applyBorder="1" applyAlignment="1">
      <alignment horizontal="left" vertical="center" wrapText="1"/>
    </xf>
    <xf numFmtId="0" fontId="0" fillId="0" borderId="4" xfId="0" applyBorder="1" applyAlignment="1">
      <alignment horizontal="left" vertical="center"/>
    </xf>
    <xf numFmtId="0" fontId="1" fillId="2" borderId="6" xfId="0" applyFont="1" applyFill="1" applyBorder="1" applyAlignment="1">
      <alignment horizontal="left" vertical="center" wrapText="1"/>
    </xf>
    <xf numFmtId="3" fontId="1" fillId="2" borderId="8" xfId="0" applyNumberFormat="1" applyFont="1" applyFill="1" applyBorder="1" applyAlignment="1">
      <alignment horizontal="right" vertical="center" wrapText="1"/>
    </xf>
    <xf numFmtId="0" fontId="0" fillId="8" borderId="4" xfId="0" applyFill="1" applyBorder="1" applyAlignment="1">
      <alignment horizontal="left" vertical="center" wrapText="1"/>
    </xf>
    <xf numFmtId="0" fontId="1" fillId="8" borderId="4" xfId="0" applyFont="1" applyFill="1" applyBorder="1" applyAlignment="1">
      <alignment horizontal="left" vertical="center" wrapText="1"/>
    </xf>
    <xf numFmtId="3" fontId="1" fillId="7" borderId="1" xfId="0" applyNumberFormat="1" applyFont="1" applyFill="1" applyBorder="1" applyAlignment="1">
      <alignment horizontal="right" vertical="center" wrapText="1"/>
    </xf>
    <xf numFmtId="0" fontId="0" fillId="8" borderId="5" xfId="0" applyFill="1" applyBorder="1" applyAlignment="1">
      <alignment horizontal="left" vertical="center" wrapText="1"/>
    </xf>
    <xf numFmtId="0" fontId="0" fillId="8" borderId="4" xfId="0" applyFill="1" applyBorder="1" applyAlignment="1">
      <alignment horizontal="left" vertical="center"/>
    </xf>
    <xf numFmtId="3" fontId="1" fillId="4" borderId="1" xfId="0" applyNumberFormat="1" applyFont="1" applyFill="1" applyBorder="1" applyAlignment="1">
      <alignment horizontal="right" vertical="center" wrapText="1"/>
    </xf>
    <xf numFmtId="3" fontId="0" fillId="0" borderId="9" xfId="0" applyNumberFormat="1" applyBorder="1" applyAlignment="1">
      <alignment horizontal="right" vertical="center" wrapText="1"/>
    </xf>
    <xf numFmtId="0" fontId="1" fillId="0" borderId="0" xfId="0" applyFont="1" applyAlignment="1">
      <alignment vertical="top"/>
    </xf>
    <xf numFmtId="0" fontId="0" fillId="0" borderId="0" xfId="0" applyAlignment="1">
      <alignment vertical="top" wrapText="1"/>
    </xf>
    <xf numFmtId="0" fontId="1" fillId="7" borderId="0" xfId="0" applyFont="1" applyFill="1" applyAlignment="1">
      <alignment horizontal="center" vertical="center" wrapText="1"/>
    </xf>
    <xf numFmtId="0" fontId="5" fillId="10" borderId="0" xfId="0" applyFont="1" applyFill="1" applyAlignment="1">
      <alignment vertical="top"/>
    </xf>
    <xf numFmtId="0" fontId="8" fillId="10" borderId="0" xfId="0" applyFont="1" applyFill="1" applyAlignment="1">
      <alignment vertical="top" wrapText="1"/>
    </xf>
    <xf numFmtId="0" fontId="0" fillId="10" borderId="0" xfId="0" applyFill="1" applyAlignment="1">
      <alignment vertical="top"/>
    </xf>
    <xf numFmtId="0" fontId="7" fillId="3" borderId="0" xfId="0" applyFont="1" applyFill="1" applyAlignment="1">
      <alignment vertical="top" wrapText="1"/>
    </xf>
    <xf numFmtId="0" fontId="0" fillId="0" borderId="0" xfId="0" applyAlignment="1">
      <alignment vertical="top"/>
    </xf>
    <xf numFmtId="0" fontId="7" fillId="0" borderId="0" xfId="0" applyFont="1" applyAlignment="1">
      <alignment vertical="top" wrapText="1"/>
    </xf>
    <xf numFmtId="0" fontId="13" fillId="3" borderId="0" xfId="0" applyFont="1" applyFill="1" applyAlignment="1">
      <alignment vertical="top" wrapText="1"/>
    </xf>
    <xf numFmtId="0" fontId="8" fillId="0" borderId="0" xfId="0" applyFont="1" applyAlignment="1">
      <alignment vertical="top" wrapText="1"/>
    </xf>
    <xf numFmtId="15" fontId="7" fillId="3" borderId="0" xfId="0" applyNumberFormat="1" applyFont="1" applyFill="1" applyAlignment="1">
      <alignment horizontal="left" vertical="top" wrapText="1"/>
    </xf>
    <xf numFmtId="0" fontId="8" fillId="3" borderId="0" xfId="0" applyFont="1" applyFill="1" applyAlignment="1">
      <alignment vertical="top" wrapText="1"/>
    </xf>
    <xf numFmtId="0" fontId="1" fillId="0" borderId="0" xfId="0" applyFont="1" applyAlignment="1">
      <alignment horizontal="right" vertical="top"/>
    </xf>
    <xf numFmtId="0" fontId="7" fillId="3" borderId="0" xfId="0" applyFont="1" applyFill="1" applyAlignment="1">
      <alignment vertical="top"/>
    </xf>
    <xf numFmtId="0" fontId="14" fillId="0" borderId="0" xfId="0" applyFont="1" applyAlignment="1">
      <alignment horizontal="right" vertical="top"/>
    </xf>
    <xf numFmtId="0" fontId="8" fillId="0" borderId="0" xfId="0" applyFont="1" applyAlignment="1">
      <alignment vertical="top"/>
    </xf>
    <xf numFmtId="0" fontId="1" fillId="10" borderId="0" xfId="0" applyFont="1" applyFill="1" applyAlignment="1">
      <alignment vertical="top"/>
    </xf>
    <xf numFmtId="0" fontId="1" fillId="0" borderId="0" xfId="0" applyFont="1" applyAlignment="1">
      <alignment vertical="top" wrapText="1"/>
    </xf>
    <xf numFmtId="0" fontId="7" fillId="3" borderId="0" xfId="0" applyFont="1" applyFill="1" applyAlignment="1">
      <alignment horizontal="left" vertical="top" wrapText="1"/>
    </xf>
    <xf numFmtId="0" fontId="8" fillId="0" borderId="0" xfId="0" applyFont="1" applyAlignment="1">
      <alignment horizontal="center" vertical="top" wrapText="1"/>
    </xf>
    <xf numFmtId="0" fontId="0" fillId="0" borderId="0" xfId="0" applyAlignment="1">
      <alignment horizontal="center" vertical="top"/>
    </xf>
    <xf numFmtId="0" fontId="8" fillId="3" borderId="0" xfId="0" applyFont="1" applyFill="1" applyAlignment="1">
      <alignment horizontal="center" vertical="center" wrapText="1"/>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5" fillId="0" borderId="0" xfId="0" applyFont="1" applyAlignment="1">
      <alignment vertical="top"/>
    </xf>
    <xf numFmtId="0" fontId="1" fillId="3" borderId="0" xfId="0" applyFont="1" applyFill="1" applyAlignment="1">
      <alignment horizontal="left" vertical="top"/>
    </xf>
    <xf numFmtId="14" fontId="8" fillId="3" borderId="0" xfId="0" applyNumberFormat="1" applyFont="1" applyFill="1" applyAlignment="1">
      <alignment vertical="top" wrapText="1"/>
    </xf>
    <xf numFmtId="6" fontId="14" fillId="2" borderId="1" xfId="0" applyNumberFormat="1" applyFont="1" applyFill="1" applyBorder="1" applyAlignment="1">
      <alignment vertical="top"/>
    </xf>
    <xf numFmtId="0" fontId="8" fillId="0" borderId="0" xfId="0" applyFont="1" applyAlignment="1">
      <alignment wrapText="1"/>
    </xf>
    <xf numFmtId="0" fontId="0" fillId="3" borderId="0" xfId="0" applyFill="1"/>
    <xf numFmtId="0" fontId="0" fillId="0" borderId="0" xfId="0" applyAlignment="1">
      <alignment horizontal="left"/>
    </xf>
    <xf numFmtId="164" fontId="0" fillId="0" borderId="0" xfId="0" applyNumberFormat="1" applyAlignment="1">
      <alignment horizontal="right"/>
    </xf>
    <xf numFmtId="44" fontId="1" fillId="2" borderId="12" xfId="1" applyFont="1" applyFill="1" applyBorder="1" applyAlignment="1">
      <alignment horizontal="right" vertical="center" wrapText="1"/>
    </xf>
    <xf numFmtId="44" fontId="0" fillId="0" borderId="12" xfId="1" applyFont="1" applyBorder="1" applyAlignment="1">
      <alignment horizontal="right" vertical="center" wrapText="1"/>
    </xf>
    <xf numFmtId="44" fontId="0" fillId="0" borderId="13" xfId="1" applyFont="1" applyBorder="1" applyAlignment="1">
      <alignment horizontal="right" vertical="center" wrapText="1"/>
    </xf>
    <xf numFmtId="44" fontId="1" fillId="2" borderId="8" xfId="1" applyFont="1" applyFill="1" applyBorder="1" applyAlignment="1">
      <alignment horizontal="right" vertical="center" wrapText="1"/>
    </xf>
    <xf numFmtId="44" fontId="1" fillId="0" borderId="12" xfId="1" applyFont="1" applyBorder="1" applyAlignment="1">
      <alignment horizontal="right" vertical="center" wrapText="1"/>
    </xf>
    <xf numFmtId="44" fontId="0" fillId="2" borderId="12" xfId="1" applyFont="1" applyFill="1" applyBorder="1" applyAlignment="1">
      <alignment horizontal="right" vertical="center" wrapText="1"/>
    </xf>
    <xf numFmtId="44" fontId="1" fillId="0" borderId="11" xfId="1" applyFont="1" applyBorder="1" applyAlignment="1">
      <alignment horizontal="right" vertical="center" wrapText="1"/>
    </xf>
    <xf numFmtId="44" fontId="0" fillId="0" borderId="12" xfId="1" applyFont="1" applyBorder="1" applyAlignment="1">
      <alignment horizontal="right" vertical="center"/>
    </xf>
    <xf numFmtId="44" fontId="1" fillId="2" borderId="11" xfId="1" applyFont="1" applyFill="1" applyBorder="1" applyAlignment="1">
      <alignment horizontal="right" vertical="center" wrapText="1"/>
    </xf>
    <xf numFmtId="44" fontId="0" fillId="0" borderId="12" xfId="1" applyFont="1" applyBorder="1" applyAlignment="1">
      <alignment horizontal="right"/>
    </xf>
    <xf numFmtId="10" fontId="0" fillId="0" borderId="0" xfId="2" applyNumberFormat="1" applyFont="1" applyAlignment="1">
      <alignment horizontal="right"/>
    </xf>
    <xf numFmtId="44" fontId="1" fillId="2" borderId="10" xfId="1" applyFont="1" applyFill="1" applyBorder="1" applyAlignment="1">
      <alignment horizontal="right" vertical="center" wrapText="1"/>
    </xf>
    <xf numFmtId="44" fontId="0" fillId="2" borderId="10" xfId="1" applyFont="1" applyFill="1" applyBorder="1" applyAlignment="1">
      <alignment horizontal="right" vertical="center" wrapText="1"/>
    </xf>
    <xf numFmtId="44" fontId="1" fillId="7" borderId="1" xfId="1" applyFont="1" applyFill="1" applyBorder="1" applyAlignment="1">
      <alignment horizontal="right" vertical="center" wrapText="1"/>
    </xf>
    <xf numFmtId="44" fontId="1" fillId="4" borderId="1" xfId="1" applyFont="1" applyFill="1" applyBorder="1" applyAlignment="1">
      <alignment horizontal="right" vertical="center" wrapText="1"/>
    </xf>
    <xf numFmtId="44" fontId="0" fillId="8" borderId="10" xfId="1" applyFont="1" applyFill="1" applyBorder="1" applyAlignment="1">
      <alignment horizontal="right" vertical="center" wrapText="1"/>
    </xf>
    <xf numFmtId="44" fontId="1" fillId="8" borderId="10" xfId="1" applyFont="1" applyFill="1" applyBorder="1" applyAlignment="1">
      <alignment horizontal="right" vertical="center" wrapText="1"/>
    </xf>
    <xf numFmtId="0" fontId="1" fillId="3" borderId="0" xfId="0" applyFont="1" applyFill="1" applyAlignment="1">
      <alignment horizontal="right" vertical="top" textRotation="255"/>
    </xf>
    <xf numFmtId="0" fontId="1" fillId="6" borderId="0" xfId="0" applyFont="1" applyFill="1" applyAlignment="1">
      <alignment horizontal="center" vertical="top" textRotation="255"/>
    </xf>
    <xf numFmtId="0" fontId="1" fillId="5" borderId="0" xfId="0" applyFont="1" applyFill="1" applyAlignment="1">
      <alignment horizontal="center" vertical="top" textRotation="255"/>
    </xf>
    <xf numFmtId="0" fontId="1" fillId="4" borderId="0" xfId="0" applyFont="1" applyFill="1" applyAlignment="1">
      <alignment horizontal="right" vertical="top" textRotation="255"/>
    </xf>
    <xf numFmtId="0" fontId="1" fillId="6" borderId="0" xfId="0" applyFont="1" applyFill="1" applyAlignment="1">
      <alignment horizontal="right" vertical="top" textRotation="255"/>
    </xf>
    <xf numFmtId="0" fontId="1" fillId="5" borderId="0" xfId="0" applyFont="1" applyFill="1" applyAlignment="1">
      <alignment horizontal="right" vertical="top" textRotation="255"/>
    </xf>
    <xf numFmtId="0" fontId="1" fillId="11" borderId="0" xfId="0" applyFont="1" applyFill="1" applyAlignment="1">
      <alignment horizontal="right" vertical="top" textRotation="255"/>
    </xf>
    <xf numFmtId="0" fontId="1" fillId="6" borderId="0" xfId="0" applyFont="1" applyFill="1" applyAlignment="1">
      <alignment horizontal="center"/>
    </xf>
    <xf numFmtId="0" fontId="1" fillId="5" borderId="0" xfId="0" applyFont="1" applyFill="1" applyAlignment="1">
      <alignment horizontal="center"/>
    </xf>
    <xf numFmtId="0" fontId="1" fillId="11" borderId="0" xfId="0" applyFont="1" applyFill="1" applyAlignment="1">
      <alignment horizontal="center"/>
    </xf>
    <xf numFmtId="0" fontId="12" fillId="9" borderId="4"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0" fillId="0" borderId="0" xfId="0"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1" fillId="9" borderId="4"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cellXfs>
  <cellStyles count="3">
    <cellStyle name="Monétaire" xfId="1" builtinId="4"/>
    <cellStyle name="Normal" xfId="0" builtinId="0"/>
    <cellStyle name="Pourcentage" xfId="2" builtinId="5"/>
  </cellStyles>
  <dxfs count="12">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38"/>
  <sheetViews>
    <sheetView zoomScaleNormal="100" workbookViewId="0">
      <selection activeCell="C1" sqref="C1:C38"/>
    </sheetView>
  </sheetViews>
  <sheetFormatPr baseColWidth="10" defaultColWidth="11.42578125" defaultRowHeight="15" outlineLevelCol="1" x14ac:dyDescent="0.25"/>
  <cols>
    <col min="1" max="1" width="3.5703125" bestFit="1" customWidth="1"/>
    <col min="2" max="2" width="80.7109375" hidden="1" customWidth="1" outlineLevel="1"/>
    <col min="3" max="3" width="3.5703125" bestFit="1" customWidth="1" collapsed="1"/>
    <col min="4" max="4" width="80.7109375" hidden="1" customWidth="1" outlineLevel="1"/>
    <col min="5" max="5" width="3.5703125" bestFit="1" customWidth="1" collapsed="1"/>
    <col min="6" max="6" width="80.7109375" hidden="1" customWidth="1" outlineLevel="1"/>
    <col min="7" max="7" width="3.5703125" bestFit="1" customWidth="1" collapsed="1"/>
    <col min="8" max="9" width="80.7109375" hidden="1" customWidth="1" outlineLevel="1"/>
    <col min="10" max="10" width="11.42578125" collapsed="1"/>
  </cols>
  <sheetData>
    <row r="1" spans="1:9" ht="15" customHeight="1" x14ac:dyDescent="0.25">
      <c r="A1" s="111" t="str">
        <f>'Prévi. Financier par Action'!A1:A45</f>
        <v>PROJET 1</v>
      </c>
      <c r="B1" s="5" t="s">
        <v>0</v>
      </c>
      <c r="C1" s="112" t="s">
        <v>1</v>
      </c>
      <c r="D1" s="13" t="s">
        <v>2</v>
      </c>
      <c r="E1" s="113" t="s">
        <v>3</v>
      </c>
      <c r="F1" s="16" t="s">
        <v>3</v>
      </c>
      <c r="G1" s="110" t="s">
        <v>4</v>
      </c>
      <c r="H1" s="15" t="s">
        <v>5</v>
      </c>
      <c r="I1" s="30" t="s">
        <v>6</v>
      </c>
    </row>
    <row r="2" spans="1:9" ht="15.75" customHeight="1" x14ac:dyDescent="0.25">
      <c r="A2" s="111"/>
      <c r="B2" s="8" t="s">
        <v>7</v>
      </c>
      <c r="C2" s="112"/>
      <c r="D2" s="8" t="s">
        <v>7</v>
      </c>
      <c r="E2" s="113"/>
      <c r="F2" s="8" t="s">
        <v>7</v>
      </c>
      <c r="G2" s="110"/>
      <c r="H2" s="8" t="s">
        <v>7</v>
      </c>
      <c r="I2" s="8" t="s">
        <v>7</v>
      </c>
    </row>
    <row r="3" spans="1:9" ht="255" customHeight="1" x14ac:dyDescent="0.25">
      <c r="A3" s="111"/>
      <c r="B3" s="7"/>
      <c r="C3" s="112"/>
      <c r="D3" s="33" t="s">
        <v>8</v>
      </c>
      <c r="E3" s="113"/>
      <c r="F3" s="12" t="s">
        <v>9</v>
      </c>
      <c r="G3" s="110"/>
      <c r="H3" s="33" t="s">
        <v>10</v>
      </c>
      <c r="I3" s="33" t="s">
        <v>11</v>
      </c>
    </row>
    <row r="4" spans="1:9" ht="15.75" x14ac:dyDescent="0.25">
      <c r="A4" s="111"/>
      <c r="B4" s="8" t="s">
        <v>12</v>
      </c>
      <c r="C4" s="112"/>
      <c r="D4" s="8" t="s">
        <v>12</v>
      </c>
      <c r="E4" s="113"/>
      <c r="F4" s="8" t="s">
        <v>12</v>
      </c>
      <c r="G4" s="110"/>
      <c r="H4" s="35" t="s">
        <v>12</v>
      </c>
      <c r="I4" s="35" t="s">
        <v>12</v>
      </c>
    </row>
    <row r="5" spans="1:9" ht="120" customHeight="1" x14ac:dyDescent="0.25">
      <c r="A5" s="111"/>
      <c r="B5" s="7"/>
      <c r="C5" s="112"/>
      <c r="D5" s="33" t="s">
        <v>13</v>
      </c>
      <c r="E5" s="113"/>
      <c r="F5" s="12" t="s">
        <v>14</v>
      </c>
      <c r="G5" s="110"/>
      <c r="H5" s="33" t="s">
        <v>15</v>
      </c>
      <c r="I5" s="33" t="s">
        <v>16</v>
      </c>
    </row>
    <row r="6" spans="1:9" ht="15.75" x14ac:dyDescent="0.25">
      <c r="A6" s="111"/>
      <c r="B6" s="8" t="s">
        <v>17</v>
      </c>
      <c r="C6" s="112"/>
      <c r="D6" s="8" t="s">
        <v>17</v>
      </c>
      <c r="E6" s="113"/>
      <c r="F6" s="8" t="s">
        <v>17</v>
      </c>
      <c r="G6" s="110"/>
      <c r="H6" s="35" t="s">
        <v>17</v>
      </c>
      <c r="I6" s="35" t="s">
        <v>17</v>
      </c>
    </row>
    <row r="7" spans="1:9" ht="60" customHeight="1" x14ac:dyDescent="0.25">
      <c r="A7" s="111"/>
      <c r="B7" s="7"/>
      <c r="C7" s="112"/>
      <c r="D7" s="12" t="s">
        <v>18</v>
      </c>
      <c r="E7" s="113"/>
      <c r="F7" s="12" t="s">
        <v>19</v>
      </c>
      <c r="G7" s="110"/>
      <c r="H7" s="33" t="s">
        <v>20</v>
      </c>
      <c r="I7" s="33" t="s">
        <v>21</v>
      </c>
    </row>
    <row r="8" spans="1:9" ht="15.75" x14ac:dyDescent="0.25">
      <c r="A8" s="111"/>
      <c r="B8" s="8" t="s">
        <v>22</v>
      </c>
      <c r="C8" s="112"/>
      <c r="D8" s="8" t="s">
        <v>22</v>
      </c>
      <c r="E8" s="113"/>
      <c r="F8" s="8" t="s">
        <v>22</v>
      </c>
      <c r="G8" s="110"/>
      <c r="H8" s="35" t="s">
        <v>22</v>
      </c>
      <c r="I8" s="35" t="s">
        <v>22</v>
      </c>
    </row>
    <row r="9" spans="1:9" ht="75" customHeight="1" x14ac:dyDescent="0.25">
      <c r="A9" s="111"/>
      <c r="B9" s="7"/>
      <c r="C9" s="112"/>
      <c r="D9" s="12" t="s">
        <v>23</v>
      </c>
      <c r="E9" s="113"/>
      <c r="F9" s="12" t="s">
        <v>24</v>
      </c>
      <c r="G9" s="110"/>
      <c r="H9" s="33" t="s">
        <v>25</v>
      </c>
      <c r="I9" s="33" t="s">
        <v>26</v>
      </c>
    </row>
    <row r="10" spans="1:9" ht="31.5" customHeight="1" x14ac:dyDescent="0.25">
      <c r="A10" s="111"/>
      <c r="B10" s="9" t="s">
        <v>27</v>
      </c>
      <c r="C10" s="112"/>
      <c r="D10" s="9" t="s">
        <v>27</v>
      </c>
      <c r="E10" s="113"/>
      <c r="F10" s="9" t="s">
        <v>27</v>
      </c>
      <c r="G10" s="110"/>
      <c r="H10" s="36" t="s">
        <v>27</v>
      </c>
      <c r="I10" s="36" t="s">
        <v>27</v>
      </c>
    </row>
    <row r="11" spans="1:9" ht="75" customHeight="1" x14ac:dyDescent="0.25">
      <c r="A11" s="111"/>
      <c r="B11" s="7" t="s">
        <v>28</v>
      </c>
      <c r="C11" s="112"/>
      <c r="D11" s="33" t="s">
        <v>29</v>
      </c>
      <c r="E11" s="113"/>
      <c r="F11" s="12" t="s">
        <v>30</v>
      </c>
      <c r="G11" s="110"/>
      <c r="H11" s="33" t="s">
        <v>31</v>
      </c>
      <c r="I11" s="33" t="s">
        <v>32</v>
      </c>
    </row>
    <row r="12" spans="1:9" ht="15.75" x14ac:dyDescent="0.25">
      <c r="A12" s="111"/>
      <c r="B12" s="8" t="s">
        <v>33</v>
      </c>
      <c r="C12" s="112"/>
      <c r="D12" s="8" t="s">
        <v>33</v>
      </c>
      <c r="E12" s="113"/>
      <c r="F12" s="8" t="s">
        <v>33</v>
      </c>
      <c r="G12" s="110"/>
      <c r="H12" s="35" t="s">
        <v>33</v>
      </c>
      <c r="I12" s="35" t="s">
        <v>33</v>
      </c>
    </row>
    <row r="13" spans="1:9" ht="30" customHeight="1" x14ac:dyDescent="0.25">
      <c r="A13" s="111"/>
      <c r="B13" s="7" t="s">
        <v>34</v>
      </c>
      <c r="C13" s="112"/>
      <c r="D13" s="12" t="s">
        <v>35</v>
      </c>
      <c r="E13" s="113"/>
      <c r="F13" s="12" t="s">
        <v>36</v>
      </c>
      <c r="G13" s="110"/>
      <c r="H13" s="33" t="s">
        <v>37</v>
      </c>
      <c r="I13" s="33" t="s">
        <v>38</v>
      </c>
    </row>
    <row r="14" spans="1:9" ht="15.75" x14ac:dyDescent="0.25">
      <c r="A14" s="111"/>
      <c r="B14" s="8" t="s">
        <v>39</v>
      </c>
      <c r="C14" s="112"/>
      <c r="D14" s="8" t="s">
        <v>39</v>
      </c>
      <c r="E14" s="113"/>
      <c r="F14" s="8" t="s">
        <v>39</v>
      </c>
      <c r="G14" s="110"/>
      <c r="H14" s="35" t="s">
        <v>39</v>
      </c>
      <c r="I14" s="35" t="s">
        <v>39</v>
      </c>
    </row>
    <row r="15" spans="1:9" ht="90" customHeight="1" x14ac:dyDescent="0.25">
      <c r="A15" s="111"/>
      <c r="B15" s="7" t="s">
        <v>40</v>
      </c>
      <c r="C15" s="112"/>
      <c r="D15" s="12" t="s">
        <v>41</v>
      </c>
      <c r="E15" s="113"/>
      <c r="F15" s="12" t="s">
        <v>42</v>
      </c>
      <c r="G15" s="110"/>
      <c r="H15" s="33" t="s">
        <v>43</v>
      </c>
      <c r="I15" s="33" t="s">
        <v>44</v>
      </c>
    </row>
    <row r="16" spans="1:9" ht="47.25" customHeight="1" x14ac:dyDescent="0.25">
      <c r="A16" s="111"/>
      <c r="B16" s="9" t="s">
        <v>45</v>
      </c>
      <c r="C16" s="112"/>
      <c r="D16" s="9" t="s">
        <v>45</v>
      </c>
      <c r="E16" s="113"/>
      <c r="F16" s="9" t="s">
        <v>45</v>
      </c>
      <c r="G16" s="110"/>
      <c r="H16" s="36" t="s">
        <v>45</v>
      </c>
      <c r="I16" s="36" t="s">
        <v>45</v>
      </c>
    </row>
    <row r="17" spans="1:9" x14ac:dyDescent="0.25">
      <c r="A17" s="111"/>
      <c r="B17" s="6" t="s">
        <v>46</v>
      </c>
      <c r="C17" s="112"/>
      <c r="D17" s="6" t="s">
        <v>47</v>
      </c>
      <c r="E17" s="113"/>
      <c r="F17" s="6" t="s">
        <v>48</v>
      </c>
      <c r="G17" s="110"/>
      <c r="H17" s="34" t="s">
        <v>49</v>
      </c>
      <c r="I17" s="34" t="s">
        <v>49</v>
      </c>
    </row>
    <row r="18" spans="1:9" ht="15.75" x14ac:dyDescent="0.25">
      <c r="A18" s="111"/>
      <c r="B18" s="8" t="s">
        <v>50</v>
      </c>
      <c r="C18" s="112"/>
      <c r="D18" s="8" t="s">
        <v>50</v>
      </c>
      <c r="E18" s="113"/>
      <c r="F18" s="8" t="s">
        <v>50</v>
      </c>
      <c r="G18" s="110"/>
      <c r="H18" s="35" t="s">
        <v>50</v>
      </c>
      <c r="I18" s="35" t="s">
        <v>50</v>
      </c>
    </row>
    <row r="19" spans="1:9" x14ac:dyDescent="0.25">
      <c r="A19" s="111"/>
      <c r="B19" s="10" t="s">
        <v>51</v>
      </c>
      <c r="C19" s="112"/>
      <c r="D19" s="10" t="s">
        <v>51</v>
      </c>
      <c r="E19" s="113"/>
      <c r="F19" s="10" t="s">
        <v>51</v>
      </c>
      <c r="G19" s="110"/>
      <c r="H19" s="37" t="s">
        <v>51</v>
      </c>
      <c r="I19" s="37" t="s">
        <v>51</v>
      </c>
    </row>
    <row r="20" spans="1:9" ht="15.75" x14ac:dyDescent="0.25">
      <c r="A20" s="111"/>
      <c r="B20" s="8" t="s">
        <v>52</v>
      </c>
      <c r="C20" s="112"/>
      <c r="D20" s="8" t="s">
        <v>52</v>
      </c>
      <c r="E20" s="113"/>
      <c r="F20" s="8" t="s">
        <v>52</v>
      </c>
      <c r="G20" s="110"/>
      <c r="H20" s="35" t="s">
        <v>53</v>
      </c>
      <c r="I20" s="35" t="s">
        <v>53</v>
      </c>
    </row>
    <row r="21" spans="1:9" x14ac:dyDescent="0.25">
      <c r="A21" s="111"/>
      <c r="B21" s="6" t="s">
        <v>54</v>
      </c>
      <c r="C21" s="112"/>
      <c r="D21" s="6" t="s">
        <v>55</v>
      </c>
      <c r="E21" s="113"/>
      <c r="F21" s="6" t="s">
        <v>55</v>
      </c>
      <c r="G21" s="110"/>
      <c r="H21" s="34" t="s">
        <v>55</v>
      </c>
      <c r="I21" s="34" t="s">
        <v>55</v>
      </c>
    </row>
    <row r="22" spans="1:9" ht="15.75" x14ac:dyDescent="0.25">
      <c r="A22" s="111"/>
      <c r="B22" s="8" t="s">
        <v>56</v>
      </c>
      <c r="C22" s="112"/>
      <c r="D22" s="8" t="s">
        <v>56</v>
      </c>
      <c r="E22" s="113"/>
      <c r="F22" s="8" t="s">
        <v>56</v>
      </c>
      <c r="G22" s="110"/>
      <c r="H22" s="35" t="s">
        <v>56</v>
      </c>
      <c r="I22" s="35" t="s">
        <v>56</v>
      </c>
    </row>
    <row r="23" spans="1:9" ht="60" customHeight="1" x14ac:dyDescent="0.25">
      <c r="A23" s="111"/>
      <c r="B23" s="7" t="s">
        <v>57</v>
      </c>
      <c r="C23" s="112"/>
      <c r="D23" s="12" t="s">
        <v>58</v>
      </c>
      <c r="E23" s="113"/>
      <c r="F23" s="12" t="s">
        <v>59</v>
      </c>
      <c r="G23" s="110"/>
      <c r="H23" s="33" t="s">
        <v>60</v>
      </c>
      <c r="I23" s="33" t="s">
        <v>61</v>
      </c>
    </row>
    <row r="24" spans="1:9" ht="15.75" x14ac:dyDescent="0.25">
      <c r="A24" s="111"/>
      <c r="B24" s="8" t="s">
        <v>62</v>
      </c>
      <c r="C24" s="112"/>
      <c r="D24" s="8" t="s">
        <v>62</v>
      </c>
      <c r="E24" s="113"/>
      <c r="F24" s="8" t="s">
        <v>62</v>
      </c>
      <c r="G24" s="110"/>
      <c r="H24" s="35" t="s">
        <v>62</v>
      </c>
      <c r="I24" s="8" t="s">
        <v>62</v>
      </c>
    </row>
    <row r="25" spans="1:9" ht="45" x14ac:dyDescent="0.25">
      <c r="A25" s="111"/>
      <c r="B25" s="12" t="s">
        <v>63</v>
      </c>
      <c r="C25" s="112"/>
      <c r="D25" s="6"/>
      <c r="E25" s="113"/>
      <c r="F25" s="14" t="s">
        <v>64</v>
      </c>
      <c r="G25" s="110"/>
      <c r="H25" s="38" t="s">
        <v>64</v>
      </c>
      <c r="I25" s="14"/>
    </row>
    <row r="26" spans="1:9" ht="18.75" x14ac:dyDescent="0.3">
      <c r="A26" s="111"/>
      <c r="B26" s="20" t="s">
        <v>65</v>
      </c>
      <c r="C26" s="112"/>
      <c r="D26" s="19" t="s">
        <v>65</v>
      </c>
      <c r="E26" s="113"/>
      <c r="F26" s="18" t="s">
        <v>65</v>
      </c>
      <c r="G26" s="110"/>
      <c r="H26" s="39" t="s">
        <v>65</v>
      </c>
      <c r="I26" s="31" t="s">
        <v>65</v>
      </c>
    </row>
    <row r="27" spans="1:9" ht="31.5" customHeight="1" x14ac:dyDescent="0.25">
      <c r="A27" s="111"/>
      <c r="B27" s="9" t="s">
        <v>66</v>
      </c>
      <c r="C27" s="112"/>
      <c r="D27" s="9" t="s">
        <v>66</v>
      </c>
      <c r="E27" s="113"/>
      <c r="F27" s="9" t="s">
        <v>66</v>
      </c>
      <c r="G27" s="110"/>
      <c r="H27" s="36" t="s">
        <v>66</v>
      </c>
      <c r="I27" s="9" t="s">
        <v>66</v>
      </c>
    </row>
    <row r="28" spans="1:9" ht="45" x14ac:dyDescent="0.25">
      <c r="A28" s="111"/>
      <c r="B28" s="7" t="s">
        <v>67</v>
      </c>
      <c r="C28" s="112"/>
      <c r="D28" s="14" t="s">
        <v>68</v>
      </c>
      <c r="E28" s="113"/>
      <c r="F28" s="6"/>
      <c r="G28" s="110"/>
      <c r="H28" s="34"/>
      <c r="I28" s="32"/>
    </row>
    <row r="29" spans="1:9" ht="31.5" x14ac:dyDescent="0.25">
      <c r="A29" s="111"/>
      <c r="B29" s="9" t="s">
        <v>69</v>
      </c>
      <c r="C29" s="112"/>
      <c r="D29" s="9" t="s">
        <v>69</v>
      </c>
      <c r="E29" s="113"/>
      <c r="F29" s="9" t="s">
        <v>69</v>
      </c>
      <c r="G29" s="110"/>
      <c r="H29" s="36" t="s">
        <v>69</v>
      </c>
      <c r="I29" s="9" t="s">
        <v>69</v>
      </c>
    </row>
    <row r="30" spans="1:9" x14ac:dyDescent="0.25">
      <c r="A30" s="111"/>
      <c r="B30" s="7" t="s">
        <v>70</v>
      </c>
      <c r="C30" s="112"/>
      <c r="D30" s="14"/>
      <c r="E30" s="113"/>
      <c r="F30" s="6"/>
      <c r="G30" s="110"/>
      <c r="H30" s="34"/>
      <c r="I30" s="32"/>
    </row>
    <row r="31" spans="1:9" ht="31.5" customHeight="1" x14ac:dyDescent="0.25">
      <c r="A31" s="111"/>
      <c r="B31" s="9" t="s">
        <v>71</v>
      </c>
      <c r="C31" s="112"/>
      <c r="D31" s="9" t="s">
        <v>71</v>
      </c>
      <c r="E31" s="113"/>
      <c r="F31" s="9" t="s">
        <v>71</v>
      </c>
      <c r="G31" s="110"/>
      <c r="H31" s="36" t="s">
        <v>71</v>
      </c>
      <c r="I31" s="9" t="s">
        <v>71</v>
      </c>
    </row>
    <row r="32" spans="1:9" x14ac:dyDescent="0.25">
      <c r="A32" s="111"/>
      <c r="B32" s="6" t="s">
        <v>72</v>
      </c>
      <c r="C32" s="112"/>
      <c r="D32" s="6" t="s">
        <v>72</v>
      </c>
      <c r="E32" s="113"/>
      <c r="F32" s="6" t="s">
        <v>73</v>
      </c>
      <c r="G32" s="110"/>
      <c r="H32" s="34" t="s">
        <v>74</v>
      </c>
      <c r="I32" s="34" t="s">
        <v>75</v>
      </c>
    </row>
    <row r="33" spans="1:9" ht="31.5" customHeight="1" x14ac:dyDescent="0.25">
      <c r="A33" s="111"/>
      <c r="B33" s="9" t="s">
        <v>76</v>
      </c>
      <c r="C33" s="112"/>
      <c r="D33" s="9" t="s">
        <v>76</v>
      </c>
      <c r="E33" s="113"/>
      <c r="F33" s="9" t="s">
        <v>76</v>
      </c>
      <c r="G33" s="110"/>
      <c r="H33" s="36" t="s">
        <v>76</v>
      </c>
      <c r="I33" s="36" t="s">
        <v>76</v>
      </c>
    </row>
    <row r="34" spans="1:9" x14ac:dyDescent="0.25">
      <c r="A34" s="111"/>
      <c r="B34" s="6" t="s">
        <v>77</v>
      </c>
      <c r="C34" s="112"/>
      <c r="D34" s="6" t="s">
        <v>78</v>
      </c>
      <c r="E34" s="113"/>
      <c r="F34" t="s">
        <v>79</v>
      </c>
      <c r="G34" s="110"/>
      <c r="H34" s="34" t="s">
        <v>80</v>
      </c>
      <c r="I34" s="34" t="s">
        <v>80</v>
      </c>
    </row>
    <row r="35" spans="1:9" ht="31.5" customHeight="1" x14ac:dyDescent="0.25">
      <c r="A35" s="111"/>
      <c r="B35" s="9" t="s">
        <v>81</v>
      </c>
      <c r="C35" s="112"/>
      <c r="D35" s="9" t="s">
        <v>81</v>
      </c>
      <c r="E35" s="113"/>
      <c r="F35" s="9" t="s">
        <v>81</v>
      </c>
      <c r="G35" s="110"/>
      <c r="H35" s="36" t="s">
        <v>81</v>
      </c>
      <c r="I35" s="36" t="s">
        <v>81</v>
      </c>
    </row>
    <row r="36" spans="1:9" x14ac:dyDescent="0.25">
      <c r="A36" s="111"/>
      <c r="B36" s="34" t="s">
        <v>82</v>
      </c>
      <c r="C36" s="112"/>
      <c r="D36" s="6" t="s">
        <v>83</v>
      </c>
      <c r="E36" s="113"/>
      <c r="F36" s="6" t="s">
        <v>84</v>
      </c>
      <c r="G36" s="110"/>
      <c r="H36" s="34" t="s">
        <v>85</v>
      </c>
      <c r="I36" s="34" t="s">
        <v>86</v>
      </c>
    </row>
    <row r="37" spans="1:9" ht="15.75" x14ac:dyDescent="0.25">
      <c r="A37" s="111"/>
      <c r="B37" s="11" t="s">
        <v>87</v>
      </c>
      <c r="C37" s="112"/>
      <c r="D37" s="11" t="s">
        <v>87</v>
      </c>
      <c r="E37" s="113"/>
      <c r="F37" s="11" t="s">
        <v>87</v>
      </c>
      <c r="G37" s="110"/>
      <c r="H37" s="11" t="s">
        <v>87</v>
      </c>
      <c r="I37" s="11" t="s">
        <v>87</v>
      </c>
    </row>
    <row r="38" spans="1:9" x14ac:dyDescent="0.25">
      <c r="A38" s="111"/>
      <c r="B38" s="6"/>
      <c r="C38" s="112"/>
      <c r="D38" s="6"/>
      <c r="E38" s="113"/>
      <c r="F38" s="6"/>
      <c r="G38" s="110"/>
      <c r="H38" s="6"/>
      <c r="I38" s="6"/>
    </row>
  </sheetData>
  <mergeCells count="4">
    <mergeCell ref="G1:G38"/>
    <mergeCell ref="A1:A38"/>
    <mergeCell ref="C1:C38"/>
    <mergeCell ref="E1:E38"/>
  </mergeCells>
  <pageMargins left="0.7" right="0.7" top="0.75" bottom="0.75" header="0.3" footer="0.3"/>
  <pageSetup paperSize="9"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O50"/>
  <sheetViews>
    <sheetView topLeftCell="A7" zoomScale="90" zoomScaleNormal="90" workbookViewId="0">
      <selection activeCell="B48" sqref="B48"/>
    </sheetView>
  </sheetViews>
  <sheetFormatPr baseColWidth="10" defaultColWidth="11.42578125" defaultRowHeight="15" outlineLevelCol="1" x14ac:dyDescent="0.25"/>
  <cols>
    <col min="1" max="1" width="3.7109375" style="4" customWidth="1"/>
    <col min="2" max="2" width="35.7109375" style="3" customWidth="1" outlineLevel="1"/>
    <col min="3" max="3" width="11.42578125" style="3" customWidth="1" outlineLevel="1"/>
    <col min="4" max="4" width="36.5703125" style="3" customWidth="1" outlineLevel="1"/>
    <col min="5" max="5" width="11.140625" style="3" customWidth="1" outlineLevel="1"/>
    <col min="6" max="6" width="3.42578125" style="4" customWidth="1"/>
    <col min="7" max="7" width="34" style="3" customWidth="1" outlineLevel="1"/>
    <col min="8" max="8" width="11" style="3" customWidth="1" outlineLevel="1"/>
    <col min="9" max="9" width="36.5703125" style="3" customWidth="1" outlineLevel="1"/>
    <col min="10" max="10" width="11" style="3" customWidth="1" outlineLevel="1"/>
    <col min="11" max="11" width="3.42578125" style="4" customWidth="1"/>
    <col min="12" max="12" width="35.28515625" style="3" customWidth="1" outlineLevel="1"/>
    <col min="13" max="13" width="11" style="3" customWidth="1" outlineLevel="1"/>
    <col min="14" max="14" width="36.5703125" style="17" customWidth="1" outlineLevel="1"/>
    <col min="15" max="15" width="11" style="3" customWidth="1" outlineLevel="1"/>
    <col min="16" max="16384" width="11.42578125" style="3"/>
  </cols>
  <sheetData>
    <row r="1" spans="1:15" s="4" customFormat="1" ht="15" customHeight="1" thickBot="1" x14ac:dyDescent="0.3">
      <c r="A1" s="114" t="str">
        <f>B1</f>
        <v>PROJET 1</v>
      </c>
      <c r="B1" s="117" t="s">
        <v>88</v>
      </c>
      <c r="C1" s="117"/>
      <c r="D1" s="117"/>
      <c r="E1" s="117"/>
      <c r="F1" s="115" t="str">
        <f>G1</f>
        <v>PROJET 2</v>
      </c>
      <c r="G1" s="118" t="s">
        <v>89</v>
      </c>
      <c r="H1" s="118"/>
      <c r="I1" s="118"/>
      <c r="J1" s="118"/>
      <c r="K1" s="116" t="str">
        <f>L1</f>
        <v>PROJET 3</v>
      </c>
      <c r="L1" s="119" t="s">
        <v>90</v>
      </c>
      <c r="M1" s="119"/>
      <c r="N1" s="119"/>
      <c r="O1" s="119"/>
    </row>
    <row r="2" spans="1:15" s="2" customFormat="1" ht="15.75" thickBot="1" x14ac:dyDescent="0.3">
      <c r="A2" s="114"/>
      <c r="B2" s="25" t="s">
        <v>91</v>
      </c>
      <c r="C2" s="40" t="s">
        <v>92</v>
      </c>
      <c r="D2" s="25" t="s">
        <v>93</v>
      </c>
      <c r="E2" s="40" t="s">
        <v>92</v>
      </c>
      <c r="F2" s="115"/>
      <c r="G2" s="25" t="s">
        <v>91</v>
      </c>
      <c r="H2" s="40" t="s">
        <v>92</v>
      </c>
      <c r="I2" s="25" t="s">
        <v>93</v>
      </c>
      <c r="J2" s="40" t="s">
        <v>92</v>
      </c>
      <c r="K2" s="116"/>
      <c r="L2" s="25" t="s">
        <v>91</v>
      </c>
      <c r="M2" s="40" t="s">
        <v>92</v>
      </c>
      <c r="N2" s="27" t="s">
        <v>93</v>
      </c>
      <c r="O2" s="40" t="s">
        <v>92</v>
      </c>
    </row>
    <row r="3" spans="1:15" s="4" customFormat="1" ht="30" customHeight="1" x14ac:dyDescent="0.25">
      <c r="A3" s="114"/>
      <c r="B3" s="47" t="s">
        <v>94</v>
      </c>
      <c r="C3" s="101">
        <f>SUM(C4:C5)</f>
        <v>0</v>
      </c>
      <c r="D3" s="46" t="s">
        <v>95</v>
      </c>
      <c r="E3" s="99">
        <v>0</v>
      </c>
      <c r="F3" s="115"/>
      <c r="G3" s="47" t="s">
        <v>94</v>
      </c>
      <c r="H3" s="101">
        <f>H4+H5+H6</f>
        <v>0</v>
      </c>
      <c r="I3" s="46" t="s">
        <v>95</v>
      </c>
      <c r="J3" s="99">
        <v>0</v>
      </c>
      <c r="K3" s="116"/>
      <c r="L3" s="47" t="s">
        <v>94</v>
      </c>
      <c r="M3" s="93">
        <f>M4+M5+M6</f>
        <v>0</v>
      </c>
      <c r="N3" s="46" t="s">
        <v>95</v>
      </c>
      <c r="O3" s="99">
        <v>0</v>
      </c>
    </row>
    <row r="4" spans="1:15" ht="30.75" customHeight="1" x14ac:dyDescent="0.25">
      <c r="A4" s="114"/>
      <c r="B4" s="41" t="s">
        <v>96</v>
      </c>
      <c r="C4" s="94">
        <v>0</v>
      </c>
      <c r="D4" s="45" t="s">
        <v>97</v>
      </c>
      <c r="E4" s="97">
        <v>0</v>
      </c>
      <c r="F4" s="115"/>
      <c r="G4" s="41" t="s">
        <v>96</v>
      </c>
      <c r="H4" s="94">
        <v>0</v>
      </c>
      <c r="I4" s="45" t="s">
        <v>97</v>
      </c>
      <c r="J4" s="94">
        <v>0</v>
      </c>
      <c r="K4" s="116"/>
      <c r="L4" s="41" t="s">
        <v>96</v>
      </c>
      <c r="M4" s="94">
        <v>0</v>
      </c>
      <c r="N4" s="45" t="s">
        <v>97</v>
      </c>
      <c r="O4" s="94">
        <v>0</v>
      </c>
    </row>
    <row r="5" spans="1:15" ht="15" customHeight="1" x14ac:dyDescent="0.25">
      <c r="A5" s="114"/>
      <c r="B5" s="41" t="s">
        <v>98</v>
      </c>
      <c r="C5" s="94">
        <v>0</v>
      </c>
      <c r="D5" s="44" t="s">
        <v>99</v>
      </c>
      <c r="E5" s="93">
        <f>+E7+E22+E9+E12+E15+E20+E23+E24+E25</f>
        <v>0</v>
      </c>
      <c r="F5" s="115"/>
      <c r="G5" s="41" t="s">
        <v>98</v>
      </c>
      <c r="H5" s="94">
        <v>0</v>
      </c>
      <c r="I5" s="44" t="s">
        <v>99</v>
      </c>
      <c r="J5" s="93">
        <f>+J7+J22+J9+J12+J15+J20+J23+J24+J25</f>
        <v>0</v>
      </c>
      <c r="K5" s="116"/>
      <c r="L5" s="41" t="s">
        <v>98</v>
      </c>
      <c r="M5" s="94">
        <v>0</v>
      </c>
      <c r="N5" s="44" t="s">
        <v>99</v>
      </c>
      <c r="O5" s="93">
        <f>+O7+O22+O9+O12+O15+O20+O23+O24+O25</f>
        <v>0</v>
      </c>
    </row>
    <row r="6" spans="1:15" ht="50.25" customHeight="1" x14ac:dyDescent="0.25">
      <c r="A6" s="114"/>
      <c r="B6" s="48"/>
      <c r="C6" s="102"/>
      <c r="D6" s="41" t="s">
        <v>100</v>
      </c>
      <c r="E6" s="94"/>
      <c r="F6" s="115"/>
      <c r="G6" s="48"/>
      <c r="H6" s="94"/>
      <c r="I6" s="41" t="s">
        <v>101</v>
      </c>
      <c r="J6" s="94"/>
      <c r="K6" s="116"/>
      <c r="L6" s="48"/>
      <c r="M6" s="94"/>
      <c r="N6" s="41" t="s">
        <v>101</v>
      </c>
      <c r="O6" s="94"/>
    </row>
    <row r="7" spans="1:15" s="4" customFormat="1" ht="30" customHeight="1" x14ac:dyDescent="0.25">
      <c r="A7" s="114"/>
      <c r="B7" s="44" t="s">
        <v>102</v>
      </c>
      <c r="C7" s="93">
        <f>SUM(C8:C11)</f>
        <v>0</v>
      </c>
      <c r="D7" s="44" t="s">
        <v>103</v>
      </c>
      <c r="E7" s="93">
        <f>+E8</f>
        <v>0</v>
      </c>
      <c r="F7" s="115"/>
      <c r="G7" s="44" t="s">
        <v>102</v>
      </c>
      <c r="H7" s="93">
        <f>SUM(H8:H12)</f>
        <v>0</v>
      </c>
      <c r="I7" s="44" t="s">
        <v>103</v>
      </c>
      <c r="J7" s="93">
        <f>+J8</f>
        <v>0</v>
      </c>
      <c r="K7" s="116"/>
      <c r="L7" s="44" t="s">
        <v>102</v>
      </c>
      <c r="M7" s="93">
        <f>SUM(M8:M12)</f>
        <v>0</v>
      </c>
      <c r="N7" s="44" t="s">
        <v>103</v>
      </c>
      <c r="O7" s="93">
        <f>+O8</f>
        <v>0</v>
      </c>
    </row>
    <row r="8" spans="1:15" x14ac:dyDescent="0.25">
      <c r="A8" s="114"/>
      <c r="B8" s="41" t="s">
        <v>104</v>
      </c>
      <c r="C8" s="94">
        <v>0</v>
      </c>
      <c r="D8" s="41" t="s">
        <v>105</v>
      </c>
      <c r="E8" s="94">
        <v>0</v>
      </c>
      <c r="F8" s="115"/>
      <c r="G8" s="41" t="s">
        <v>104</v>
      </c>
      <c r="H8" s="94">
        <v>0</v>
      </c>
      <c r="I8" s="41" t="s">
        <v>105</v>
      </c>
      <c r="J8" s="94">
        <v>0</v>
      </c>
      <c r="K8" s="116"/>
      <c r="L8" s="41" t="s">
        <v>104</v>
      </c>
      <c r="M8" s="94">
        <v>0</v>
      </c>
      <c r="N8" s="41" t="s">
        <v>105</v>
      </c>
      <c r="O8" s="94">
        <v>0</v>
      </c>
    </row>
    <row r="9" spans="1:15" ht="15" customHeight="1" x14ac:dyDescent="0.25">
      <c r="A9" s="114"/>
      <c r="B9" s="41" t="s">
        <v>106</v>
      </c>
      <c r="C9" s="94">
        <v>0</v>
      </c>
      <c r="D9" s="44" t="s">
        <v>107</v>
      </c>
      <c r="E9" s="93">
        <f>+E10</f>
        <v>0</v>
      </c>
      <c r="F9" s="115"/>
      <c r="G9" s="41" t="s">
        <v>106</v>
      </c>
      <c r="H9" s="94">
        <v>0</v>
      </c>
      <c r="I9" s="44" t="s">
        <v>107</v>
      </c>
      <c r="J9" s="93">
        <f>+J10</f>
        <v>0</v>
      </c>
      <c r="K9" s="116"/>
      <c r="L9" s="41" t="s">
        <v>106</v>
      </c>
      <c r="M9" s="94">
        <v>0</v>
      </c>
      <c r="N9" s="44" t="s">
        <v>107</v>
      </c>
      <c r="O9" s="93">
        <f>+O10</f>
        <v>0</v>
      </c>
    </row>
    <row r="10" spans="1:15" ht="15" customHeight="1" x14ac:dyDescent="0.25">
      <c r="A10" s="114"/>
      <c r="B10" s="41" t="s">
        <v>108</v>
      </c>
      <c r="C10" s="94">
        <v>0</v>
      </c>
      <c r="D10" s="41" t="s">
        <v>109</v>
      </c>
      <c r="E10" s="94">
        <v>0</v>
      </c>
      <c r="F10" s="115"/>
      <c r="G10" s="41" t="s">
        <v>108</v>
      </c>
      <c r="H10" s="94">
        <v>0</v>
      </c>
      <c r="I10" s="41" t="s">
        <v>109</v>
      </c>
      <c r="J10" s="94">
        <v>0</v>
      </c>
      <c r="K10" s="116"/>
      <c r="L10" s="41" t="s">
        <v>108</v>
      </c>
      <c r="M10" s="94">
        <v>0</v>
      </c>
      <c r="N10" s="41" t="s">
        <v>109</v>
      </c>
      <c r="O10" s="94">
        <v>0</v>
      </c>
    </row>
    <row r="11" spans="1:15" x14ac:dyDescent="0.25">
      <c r="A11" s="114"/>
      <c r="B11" s="41" t="s">
        <v>110</v>
      </c>
      <c r="C11" s="94">
        <v>0</v>
      </c>
      <c r="D11" s="41"/>
      <c r="E11" s="94"/>
      <c r="F11" s="115"/>
      <c r="G11" s="41" t="s">
        <v>110</v>
      </c>
      <c r="H11" s="94">
        <v>0</v>
      </c>
      <c r="I11" s="41"/>
      <c r="J11" s="94">
        <v>0</v>
      </c>
      <c r="K11" s="116"/>
      <c r="L11" s="41" t="s">
        <v>110</v>
      </c>
      <c r="M11" s="94">
        <v>0</v>
      </c>
      <c r="N11" s="41"/>
      <c r="O11" s="94">
        <v>0</v>
      </c>
    </row>
    <row r="12" spans="1:15" ht="15" customHeight="1" x14ac:dyDescent="0.25">
      <c r="A12" s="114"/>
      <c r="B12" s="48"/>
      <c r="C12" s="102"/>
      <c r="D12" s="44" t="s">
        <v>111</v>
      </c>
      <c r="E12" s="93">
        <f>E13</f>
        <v>0</v>
      </c>
      <c r="F12" s="115"/>
      <c r="G12" s="48"/>
      <c r="H12" s="94"/>
      <c r="I12" s="44" t="s">
        <v>111</v>
      </c>
      <c r="J12" s="93">
        <f>J13+J14</f>
        <v>0</v>
      </c>
      <c r="K12" s="116"/>
      <c r="L12" s="48"/>
      <c r="M12" s="94"/>
      <c r="N12" s="44" t="s">
        <v>111</v>
      </c>
      <c r="O12" s="93">
        <f>O13+O14</f>
        <v>0</v>
      </c>
    </row>
    <row r="13" spans="1:15" x14ac:dyDescent="0.25">
      <c r="A13" s="114"/>
      <c r="B13" s="41"/>
      <c r="C13" s="94"/>
      <c r="D13" s="41"/>
      <c r="E13" s="94">
        <v>0</v>
      </c>
      <c r="F13" s="115"/>
      <c r="G13" s="41"/>
      <c r="H13" s="94"/>
      <c r="I13" s="41"/>
      <c r="J13" s="94">
        <v>0</v>
      </c>
      <c r="K13" s="116"/>
      <c r="L13" s="41"/>
      <c r="M13" s="94"/>
      <c r="N13" s="41"/>
      <c r="O13" s="94">
        <v>0</v>
      </c>
    </row>
    <row r="14" spans="1:15" s="4" customFormat="1" ht="15" customHeight="1" x14ac:dyDescent="0.25">
      <c r="A14" s="114"/>
      <c r="B14" s="44" t="s">
        <v>112</v>
      </c>
      <c r="C14" s="93">
        <f>SUM(C15:C18)</f>
        <v>0</v>
      </c>
      <c r="D14" s="45"/>
      <c r="E14" s="97"/>
      <c r="F14" s="115"/>
      <c r="G14" s="44" t="s">
        <v>112</v>
      </c>
      <c r="H14" s="93">
        <f>SUM(H15:H18)</f>
        <v>0</v>
      </c>
      <c r="I14" s="45"/>
      <c r="J14" s="97"/>
      <c r="K14" s="116"/>
      <c r="L14" s="44" t="s">
        <v>112</v>
      </c>
      <c r="M14" s="93">
        <f>SUM(M15:M18)</f>
        <v>0</v>
      </c>
      <c r="N14" s="45"/>
      <c r="O14" s="97"/>
    </row>
    <row r="15" spans="1:15" ht="30" customHeight="1" x14ac:dyDescent="0.25">
      <c r="A15" s="114"/>
      <c r="B15" s="41" t="s">
        <v>113</v>
      </c>
      <c r="C15" s="94">
        <v>0</v>
      </c>
      <c r="D15" s="44" t="s">
        <v>114</v>
      </c>
      <c r="E15" s="93">
        <f>SUM(E16:E18)</f>
        <v>0</v>
      </c>
      <c r="F15" s="115"/>
      <c r="G15" s="41" t="s">
        <v>113</v>
      </c>
      <c r="H15" s="94">
        <v>0</v>
      </c>
      <c r="I15" s="44" t="s">
        <v>114</v>
      </c>
      <c r="J15" s="93">
        <f>SUM(J16:J18)</f>
        <v>0</v>
      </c>
      <c r="K15" s="116"/>
      <c r="L15" s="41" t="s">
        <v>113</v>
      </c>
      <c r="M15" s="94">
        <v>0</v>
      </c>
      <c r="N15" s="44" t="s">
        <v>114</v>
      </c>
      <c r="O15" s="93">
        <f>SUM(O16:O18)</f>
        <v>0</v>
      </c>
    </row>
    <row r="16" spans="1:15" ht="15" customHeight="1" x14ac:dyDescent="0.25">
      <c r="A16" s="114"/>
      <c r="B16" s="41" t="s">
        <v>115</v>
      </c>
      <c r="C16" s="94">
        <v>0</v>
      </c>
      <c r="D16" s="41"/>
      <c r="E16" s="94">
        <v>0</v>
      </c>
      <c r="F16" s="115"/>
      <c r="G16" s="41" t="s">
        <v>115</v>
      </c>
      <c r="H16" s="94">
        <v>0</v>
      </c>
      <c r="I16" s="41"/>
      <c r="J16" s="94">
        <v>0</v>
      </c>
      <c r="K16" s="116"/>
      <c r="L16" s="41" t="s">
        <v>115</v>
      </c>
      <c r="M16" s="94">
        <v>0</v>
      </c>
      <c r="N16" s="41"/>
      <c r="O16" s="94">
        <v>0</v>
      </c>
    </row>
    <row r="17" spans="1:15" ht="15" customHeight="1" x14ac:dyDescent="0.25">
      <c r="A17" s="114"/>
      <c r="B17" s="41" t="s">
        <v>116</v>
      </c>
      <c r="C17" s="94">
        <v>0</v>
      </c>
      <c r="D17" s="45"/>
      <c r="E17" s="97">
        <v>0</v>
      </c>
      <c r="F17" s="115"/>
      <c r="G17" s="41" t="s">
        <v>116</v>
      </c>
      <c r="H17" s="94">
        <v>0</v>
      </c>
      <c r="I17" s="45"/>
      <c r="J17" s="97">
        <v>0</v>
      </c>
      <c r="K17" s="116"/>
      <c r="L17" s="41" t="s">
        <v>116</v>
      </c>
      <c r="M17" s="94">
        <v>0</v>
      </c>
      <c r="N17" s="45"/>
      <c r="O17" s="97">
        <v>0</v>
      </c>
    </row>
    <row r="18" spans="1:15" ht="15" customHeight="1" x14ac:dyDescent="0.25">
      <c r="A18" s="114"/>
      <c r="B18" s="41" t="s">
        <v>117</v>
      </c>
      <c r="C18" s="94">
        <v>0</v>
      </c>
      <c r="D18" s="41"/>
      <c r="E18" s="94">
        <v>0</v>
      </c>
      <c r="F18" s="115"/>
      <c r="G18" s="41" t="s">
        <v>117</v>
      </c>
      <c r="H18" s="94">
        <v>0</v>
      </c>
      <c r="I18" s="41"/>
      <c r="J18" s="94">
        <v>0</v>
      </c>
      <c r="K18" s="116"/>
      <c r="L18" s="41" t="s">
        <v>117</v>
      </c>
      <c r="M18" s="94">
        <v>0</v>
      </c>
      <c r="N18" s="41"/>
      <c r="O18" s="94">
        <v>0</v>
      </c>
    </row>
    <row r="19" spans="1:15" x14ac:dyDescent="0.25">
      <c r="A19" s="114"/>
      <c r="B19" s="41"/>
      <c r="C19" s="94"/>
      <c r="D19" s="41"/>
      <c r="E19" s="94"/>
      <c r="F19" s="115"/>
      <c r="G19" s="41"/>
      <c r="H19" s="94"/>
      <c r="I19" s="41"/>
      <c r="J19" s="94"/>
      <c r="K19" s="116"/>
      <c r="L19" s="41"/>
      <c r="M19" s="94"/>
      <c r="N19" s="41"/>
      <c r="O19" s="94"/>
    </row>
    <row r="20" spans="1:15" s="4" customFormat="1" ht="15" customHeight="1" x14ac:dyDescent="0.25">
      <c r="A20" s="114"/>
      <c r="B20" s="44" t="s">
        <v>118</v>
      </c>
      <c r="C20" s="93">
        <f>SUM(C21:C22)</f>
        <v>0</v>
      </c>
      <c r="D20" s="45" t="s">
        <v>119</v>
      </c>
      <c r="E20" s="97">
        <v>0</v>
      </c>
      <c r="F20" s="115"/>
      <c r="G20" s="44" t="s">
        <v>118</v>
      </c>
      <c r="H20" s="93">
        <f>SUM(H21:H22)</f>
        <v>0</v>
      </c>
      <c r="I20" s="45" t="s">
        <v>119</v>
      </c>
      <c r="J20" s="97">
        <v>0</v>
      </c>
      <c r="K20" s="116"/>
      <c r="L20" s="44" t="s">
        <v>118</v>
      </c>
      <c r="M20" s="93">
        <f>SUM(M21:M22)</f>
        <v>0</v>
      </c>
      <c r="N20" s="45" t="s">
        <v>119</v>
      </c>
      <c r="O20" s="97">
        <v>0</v>
      </c>
    </row>
    <row r="21" spans="1:15" ht="15" customHeight="1" x14ac:dyDescent="0.25">
      <c r="A21" s="114"/>
      <c r="B21" s="41" t="s">
        <v>120</v>
      </c>
      <c r="C21" s="94">
        <v>0</v>
      </c>
      <c r="D21" s="41"/>
      <c r="E21" s="94"/>
      <c r="F21" s="115"/>
      <c r="G21" s="41" t="s">
        <v>120</v>
      </c>
      <c r="H21" s="94">
        <v>0</v>
      </c>
      <c r="I21" s="41"/>
      <c r="J21" s="94"/>
      <c r="K21" s="116"/>
      <c r="L21" s="41" t="s">
        <v>120</v>
      </c>
      <c r="M21" s="94">
        <v>0</v>
      </c>
      <c r="N21" s="41"/>
      <c r="O21" s="94"/>
    </row>
    <row r="22" spans="1:15" ht="15" customHeight="1" x14ac:dyDescent="0.25">
      <c r="A22" s="114"/>
      <c r="B22" s="41" t="s">
        <v>121</v>
      </c>
      <c r="C22" s="94">
        <v>0</v>
      </c>
      <c r="D22" s="45" t="s">
        <v>122</v>
      </c>
      <c r="E22" s="97">
        <v>0</v>
      </c>
      <c r="F22" s="115"/>
      <c r="G22" s="41" t="s">
        <v>121</v>
      </c>
      <c r="H22" s="94">
        <v>0</v>
      </c>
      <c r="I22" s="45" t="s">
        <v>122</v>
      </c>
      <c r="J22" s="94">
        <v>0</v>
      </c>
      <c r="K22" s="116"/>
      <c r="L22" s="41" t="s">
        <v>121</v>
      </c>
      <c r="M22" s="94">
        <v>0</v>
      </c>
      <c r="N22" s="45" t="s">
        <v>122</v>
      </c>
      <c r="O22" s="97">
        <v>0</v>
      </c>
    </row>
    <row r="23" spans="1:15" s="4" customFormat="1" ht="15" customHeight="1" x14ac:dyDescent="0.25">
      <c r="A23" s="114"/>
      <c r="B23" s="44" t="s">
        <v>123</v>
      </c>
      <c r="C23" s="93">
        <f>SUM(C24:C26)</f>
        <v>0</v>
      </c>
      <c r="D23" s="45" t="s">
        <v>124</v>
      </c>
      <c r="E23" s="97">
        <v>0</v>
      </c>
      <c r="F23" s="115"/>
      <c r="G23" s="44" t="s">
        <v>123</v>
      </c>
      <c r="H23" s="93">
        <f>+H24+H25+H26</f>
        <v>0</v>
      </c>
      <c r="I23" s="45" t="s">
        <v>124</v>
      </c>
      <c r="J23" s="97">
        <v>0</v>
      </c>
      <c r="K23" s="116"/>
      <c r="L23" s="44" t="s">
        <v>123</v>
      </c>
      <c r="M23" s="93">
        <f>SUM(M24:M26)</f>
        <v>0</v>
      </c>
      <c r="N23" s="45" t="s">
        <v>124</v>
      </c>
      <c r="O23" s="97">
        <v>0</v>
      </c>
    </row>
    <row r="24" spans="1:15" ht="30" customHeight="1" x14ac:dyDescent="0.25">
      <c r="A24" s="114"/>
      <c r="B24" s="41" t="s">
        <v>125</v>
      </c>
      <c r="C24" s="94">
        <v>0</v>
      </c>
      <c r="D24" s="45" t="s">
        <v>126</v>
      </c>
      <c r="E24" s="97">
        <v>0</v>
      </c>
      <c r="F24" s="115"/>
      <c r="G24" s="41" t="s">
        <v>125</v>
      </c>
      <c r="H24" s="94">
        <v>0</v>
      </c>
      <c r="I24" s="45" t="s">
        <v>126</v>
      </c>
      <c r="J24" s="94">
        <v>0</v>
      </c>
      <c r="K24" s="116"/>
      <c r="L24" s="41" t="s">
        <v>125</v>
      </c>
      <c r="M24" s="94">
        <v>0</v>
      </c>
      <c r="N24" s="45" t="s">
        <v>126</v>
      </c>
      <c r="O24" s="94">
        <v>0</v>
      </c>
    </row>
    <row r="25" spans="1:15" ht="15" customHeight="1" x14ac:dyDescent="0.25">
      <c r="A25" s="114"/>
      <c r="B25" s="41" t="s">
        <v>127</v>
      </c>
      <c r="C25" s="94">
        <v>0</v>
      </c>
      <c r="D25" s="45" t="s">
        <v>128</v>
      </c>
      <c r="E25" s="97">
        <v>0</v>
      </c>
      <c r="F25" s="115"/>
      <c r="G25" s="41" t="s">
        <v>127</v>
      </c>
      <c r="H25" s="94">
        <v>0</v>
      </c>
      <c r="I25" s="45" t="s">
        <v>128</v>
      </c>
      <c r="J25" s="94">
        <v>0</v>
      </c>
      <c r="K25" s="116"/>
      <c r="L25" s="41" t="s">
        <v>127</v>
      </c>
      <c r="M25" s="94">
        <v>0</v>
      </c>
      <c r="N25" s="45" t="s">
        <v>128</v>
      </c>
      <c r="O25" s="94">
        <v>0</v>
      </c>
    </row>
    <row r="26" spans="1:15" ht="15" customHeight="1" x14ac:dyDescent="0.25">
      <c r="A26" s="114"/>
      <c r="B26" s="41" t="s">
        <v>129</v>
      </c>
      <c r="C26" s="94">
        <v>0</v>
      </c>
      <c r="D26" s="44" t="s">
        <v>130</v>
      </c>
      <c r="E26" s="93">
        <f>E27+E28</f>
        <v>0</v>
      </c>
      <c r="F26" s="115"/>
      <c r="G26" s="41" t="s">
        <v>129</v>
      </c>
      <c r="H26" s="94">
        <v>0</v>
      </c>
      <c r="I26" s="44" t="s">
        <v>130</v>
      </c>
      <c r="J26" s="93">
        <f>J27+J28</f>
        <v>0</v>
      </c>
      <c r="K26" s="116"/>
      <c r="L26" s="41" t="s">
        <v>129</v>
      </c>
      <c r="M26" s="94">
        <v>0</v>
      </c>
      <c r="N26" s="44" t="s">
        <v>130</v>
      </c>
      <c r="O26" s="93">
        <f>O27+O28</f>
        <v>0</v>
      </c>
    </row>
    <row r="27" spans="1:15" s="4" customFormat="1" ht="30" customHeight="1" x14ac:dyDescent="0.25">
      <c r="A27" s="114"/>
      <c r="B27" s="45" t="s">
        <v>131</v>
      </c>
      <c r="C27" s="97">
        <v>0</v>
      </c>
      <c r="D27" s="41" t="s">
        <v>132</v>
      </c>
      <c r="E27" s="100">
        <v>0</v>
      </c>
      <c r="F27" s="115"/>
      <c r="G27" s="45" t="s">
        <v>131</v>
      </c>
      <c r="H27" s="97">
        <v>0</v>
      </c>
      <c r="I27" s="41" t="s">
        <v>132</v>
      </c>
      <c r="J27" s="97">
        <v>0</v>
      </c>
      <c r="K27" s="116"/>
      <c r="L27" s="45" t="s">
        <v>131</v>
      </c>
      <c r="M27" s="97">
        <v>0</v>
      </c>
      <c r="N27" s="41" t="s">
        <v>132</v>
      </c>
      <c r="O27" s="97">
        <v>0</v>
      </c>
    </row>
    <row r="28" spans="1:15" ht="30" customHeight="1" x14ac:dyDescent="0.25">
      <c r="A28" s="114"/>
      <c r="B28" s="41"/>
      <c r="C28" s="94"/>
      <c r="D28" s="50" t="s">
        <v>133</v>
      </c>
      <c r="E28" s="94"/>
      <c r="F28" s="115"/>
      <c r="G28" s="41"/>
      <c r="H28" s="94"/>
      <c r="I28" s="50" t="s">
        <v>133</v>
      </c>
      <c r="J28" s="94"/>
      <c r="K28" s="116"/>
      <c r="L28" s="41"/>
      <c r="M28" s="94"/>
      <c r="N28" s="50" t="s">
        <v>133</v>
      </c>
      <c r="O28" s="94"/>
    </row>
    <row r="29" spans="1:15" s="4" customFormat="1" ht="15" customHeight="1" x14ac:dyDescent="0.25">
      <c r="A29" s="114"/>
      <c r="B29" s="45" t="s">
        <v>134</v>
      </c>
      <c r="C29" s="97">
        <v>0</v>
      </c>
      <c r="D29" s="45" t="s">
        <v>135</v>
      </c>
      <c r="E29" s="97">
        <v>0</v>
      </c>
      <c r="F29" s="115"/>
      <c r="G29" s="45" t="s">
        <v>134</v>
      </c>
      <c r="H29" s="97">
        <v>0</v>
      </c>
      <c r="I29" s="45" t="s">
        <v>135</v>
      </c>
      <c r="J29" s="97">
        <v>0</v>
      </c>
      <c r="K29" s="116"/>
      <c r="L29" s="45" t="s">
        <v>134</v>
      </c>
      <c r="M29" s="97">
        <v>0</v>
      </c>
      <c r="N29" s="45" t="s">
        <v>135</v>
      </c>
      <c r="O29" s="97">
        <v>0</v>
      </c>
    </row>
    <row r="30" spans="1:15" ht="15" customHeight="1" x14ac:dyDescent="0.25">
      <c r="A30" s="114"/>
      <c r="B30" s="45" t="s">
        <v>136</v>
      </c>
      <c r="C30" s="97">
        <v>0</v>
      </c>
      <c r="D30" s="45" t="s">
        <v>137</v>
      </c>
      <c r="E30" s="97">
        <v>0</v>
      </c>
      <c r="F30" s="115"/>
      <c r="G30" s="45" t="s">
        <v>136</v>
      </c>
      <c r="H30" s="97">
        <v>0</v>
      </c>
      <c r="I30" s="45" t="s">
        <v>137</v>
      </c>
      <c r="J30" s="94">
        <v>0</v>
      </c>
      <c r="K30" s="116"/>
      <c r="L30" s="45" t="s">
        <v>136</v>
      </c>
      <c r="M30" s="97">
        <v>0</v>
      </c>
      <c r="N30" s="45" t="s">
        <v>137</v>
      </c>
      <c r="O30" s="97">
        <v>0</v>
      </c>
    </row>
    <row r="31" spans="1:15" s="4" customFormat="1" ht="45" customHeight="1" x14ac:dyDescent="0.25">
      <c r="A31" s="114"/>
      <c r="B31" s="45" t="s">
        <v>138</v>
      </c>
      <c r="C31" s="97">
        <v>0</v>
      </c>
      <c r="D31" s="45" t="s">
        <v>139</v>
      </c>
      <c r="E31" s="97">
        <v>0</v>
      </c>
      <c r="F31" s="115"/>
      <c r="G31" s="45" t="s">
        <v>138</v>
      </c>
      <c r="H31" s="97">
        <v>0</v>
      </c>
      <c r="I31" s="45" t="s">
        <v>139</v>
      </c>
      <c r="J31" s="97">
        <v>0</v>
      </c>
      <c r="K31" s="116"/>
      <c r="L31" s="45" t="s">
        <v>138</v>
      </c>
      <c r="M31" s="97">
        <v>0</v>
      </c>
      <c r="N31" s="45" t="s">
        <v>139</v>
      </c>
      <c r="O31" s="97">
        <v>0</v>
      </c>
    </row>
    <row r="32" spans="1:15" ht="30" x14ac:dyDescent="0.25">
      <c r="A32" s="114"/>
      <c r="B32" s="45" t="s">
        <v>140</v>
      </c>
      <c r="C32" s="97">
        <v>0</v>
      </c>
      <c r="D32" s="45" t="s">
        <v>141</v>
      </c>
      <c r="E32" s="97">
        <v>0</v>
      </c>
      <c r="F32" s="115"/>
      <c r="G32" s="45" t="s">
        <v>140</v>
      </c>
      <c r="H32" s="97">
        <v>0</v>
      </c>
      <c r="I32" s="45" t="s">
        <v>141</v>
      </c>
      <c r="J32" s="97">
        <v>0</v>
      </c>
      <c r="K32" s="116"/>
      <c r="L32" s="45" t="s">
        <v>140</v>
      </c>
      <c r="M32" s="97">
        <v>0</v>
      </c>
      <c r="N32" s="45" t="s">
        <v>141</v>
      </c>
      <c r="O32" s="97">
        <v>0</v>
      </c>
    </row>
    <row r="33" spans="1:15" ht="17.25" customHeight="1" x14ac:dyDescent="0.25">
      <c r="A33" s="114"/>
      <c r="B33" s="120" t="s">
        <v>142</v>
      </c>
      <c r="C33" s="121"/>
      <c r="D33" s="120" t="s">
        <v>143</v>
      </c>
      <c r="E33" s="121"/>
      <c r="F33" s="115"/>
      <c r="G33" s="120" t="s">
        <v>142</v>
      </c>
      <c r="H33" s="121"/>
      <c r="I33" s="120" t="s">
        <v>143</v>
      </c>
      <c r="J33" s="121"/>
      <c r="K33" s="116"/>
      <c r="L33" s="120" t="s">
        <v>142</v>
      </c>
      <c r="M33" s="121"/>
      <c r="N33" s="120" t="s">
        <v>143</v>
      </c>
      <c r="O33" s="121"/>
    </row>
    <row r="34" spans="1:15" ht="17.25" customHeight="1" x14ac:dyDescent="0.25">
      <c r="A34" s="114"/>
      <c r="B34" s="45" t="s">
        <v>144</v>
      </c>
      <c r="C34" s="97">
        <v>0</v>
      </c>
      <c r="D34" s="45" t="s">
        <v>144</v>
      </c>
      <c r="E34" s="97">
        <v>0</v>
      </c>
      <c r="F34" s="115"/>
      <c r="G34" s="45" t="s">
        <v>144</v>
      </c>
      <c r="H34" s="97">
        <v>0</v>
      </c>
      <c r="I34" s="45" t="s">
        <v>144</v>
      </c>
      <c r="J34" s="97">
        <v>0</v>
      </c>
      <c r="K34" s="116"/>
      <c r="L34" s="45" t="s">
        <v>144</v>
      </c>
      <c r="M34" s="97">
        <v>0</v>
      </c>
      <c r="N34" s="45" t="s">
        <v>144</v>
      </c>
      <c r="O34" s="97">
        <v>0</v>
      </c>
    </row>
    <row r="35" spans="1:15" x14ac:dyDescent="0.25">
      <c r="A35" s="114"/>
      <c r="B35" s="45" t="s">
        <v>145</v>
      </c>
      <c r="C35" s="97">
        <v>0</v>
      </c>
      <c r="D35" s="45" t="s">
        <v>145</v>
      </c>
      <c r="E35" s="97">
        <v>0</v>
      </c>
      <c r="F35" s="115"/>
      <c r="G35" s="45" t="s">
        <v>145</v>
      </c>
      <c r="H35" s="97">
        <v>0</v>
      </c>
      <c r="I35" s="45" t="s">
        <v>145</v>
      </c>
      <c r="J35" s="97">
        <v>0</v>
      </c>
      <c r="K35" s="116"/>
      <c r="L35" s="45" t="s">
        <v>145</v>
      </c>
      <c r="M35" s="97">
        <v>0</v>
      </c>
      <c r="N35" s="45" t="s">
        <v>145</v>
      </c>
      <c r="O35" s="97">
        <v>0</v>
      </c>
    </row>
    <row r="36" spans="1:15" ht="15.75" thickBot="1" x14ac:dyDescent="0.3">
      <c r="A36" s="114"/>
      <c r="B36" s="45" t="s">
        <v>146</v>
      </c>
      <c r="C36" s="97">
        <v>0</v>
      </c>
      <c r="D36" s="45" t="s">
        <v>146</v>
      </c>
      <c r="E36" s="97">
        <v>0</v>
      </c>
      <c r="F36" s="115"/>
      <c r="G36" s="45" t="s">
        <v>146</v>
      </c>
      <c r="H36" s="97">
        <v>0</v>
      </c>
      <c r="I36" s="45" t="s">
        <v>146</v>
      </c>
      <c r="J36" s="97">
        <v>0</v>
      </c>
      <c r="K36" s="116"/>
      <c r="L36" s="45" t="s">
        <v>146</v>
      </c>
      <c r="M36" s="97">
        <v>0</v>
      </c>
      <c r="N36" s="45" t="s">
        <v>146</v>
      </c>
      <c r="O36" s="97">
        <v>0</v>
      </c>
    </row>
    <row r="37" spans="1:15" s="4" customFormat="1" ht="15" customHeight="1" thickBot="1" x14ac:dyDescent="0.3">
      <c r="A37" s="114"/>
      <c r="B37" s="51" t="s">
        <v>147</v>
      </c>
      <c r="C37" s="96">
        <f>+C34+C30+C29+C27+C23+C14+C7+C3</f>
        <v>0</v>
      </c>
      <c r="D37" s="51" t="s">
        <v>148</v>
      </c>
      <c r="E37" s="96">
        <f>+E31+E30+E29+E26+E5+E32+E34+E35+E36</f>
        <v>0</v>
      </c>
      <c r="F37" s="115"/>
      <c r="G37" s="51" t="s">
        <v>147</v>
      </c>
      <c r="H37" s="96">
        <f>H3+H7+H14+H20+H23+H27+H29+H30+H31+H32+H34+H35+H36</f>
        <v>0</v>
      </c>
      <c r="I37" s="51" t="s">
        <v>148</v>
      </c>
      <c r="J37" s="96">
        <f>+J31+J30+J29+J26+J5+J32+J34+J35+J36</f>
        <v>0</v>
      </c>
      <c r="K37" s="116"/>
      <c r="L37" s="51" t="s">
        <v>147</v>
      </c>
      <c r="M37" s="96">
        <f>M3+M7+M14+M20+M23+M27+M29+M30+M31+M32+M34+M35+M36</f>
        <v>0</v>
      </c>
      <c r="N37" s="51" t="s">
        <v>148</v>
      </c>
      <c r="O37" s="52">
        <f>+O31+O30+O29+O26+O5+O32+O34+O35+O36</f>
        <v>0</v>
      </c>
    </row>
    <row r="38" spans="1:15" x14ac:dyDescent="0.25">
      <c r="A38" s="114"/>
      <c r="B38" s="44" t="s">
        <v>149</v>
      </c>
      <c r="C38" s="98">
        <f>A37-C37</f>
        <v>0</v>
      </c>
      <c r="D38" s="44" t="s">
        <v>150</v>
      </c>
      <c r="E38" s="98">
        <f>C37-E37</f>
        <v>0</v>
      </c>
      <c r="F38" s="115"/>
      <c r="G38" s="44" t="s">
        <v>149</v>
      </c>
      <c r="H38" s="98">
        <f>H37-J37</f>
        <v>0</v>
      </c>
      <c r="I38" s="44" t="s">
        <v>150</v>
      </c>
      <c r="J38" s="98">
        <f>H37-J37</f>
        <v>0</v>
      </c>
      <c r="K38" s="116"/>
      <c r="L38" s="44" t="s">
        <v>149</v>
      </c>
      <c r="M38" s="98">
        <f>M37-O37</f>
        <v>0</v>
      </c>
      <c r="N38" s="44" t="s">
        <v>150</v>
      </c>
      <c r="O38" s="98">
        <f>M37-O37</f>
        <v>0</v>
      </c>
    </row>
    <row r="39" spans="1:15" x14ac:dyDescent="0.25">
      <c r="A39" s="114"/>
      <c r="B39" s="120" t="s">
        <v>151</v>
      </c>
      <c r="C39" s="121"/>
      <c r="D39" s="120" t="s">
        <v>151</v>
      </c>
      <c r="E39" s="121"/>
      <c r="F39" s="115"/>
      <c r="G39" s="120" t="s">
        <v>151</v>
      </c>
      <c r="H39" s="121"/>
      <c r="I39" s="120" t="s">
        <v>151</v>
      </c>
      <c r="J39" s="121"/>
      <c r="K39" s="116"/>
      <c r="L39" s="120" t="s">
        <v>151</v>
      </c>
      <c r="M39" s="121"/>
      <c r="N39" s="120" t="s">
        <v>151</v>
      </c>
      <c r="O39" s="121"/>
    </row>
    <row r="40" spans="1:15" s="4" customFormat="1" ht="30" customHeight="1" x14ac:dyDescent="0.25">
      <c r="A40" s="114"/>
      <c r="B40" s="44" t="s">
        <v>152</v>
      </c>
      <c r="C40" s="93">
        <f>C41+C42+C43+C44</f>
        <v>0</v>
      </c>
      <c r="D40" s="44" t="s">
        <v>153</v>
      </c>
      <c r="E40" s="93">
        <f>SUM(E41:E44)</f>
        <v>0</v>
      </c>
      <c r="F40" s="115"/>
      <c r="G40" s="44" t="s">
        <v>152</v>
      </c>
      <c r="H40" s="93">
        <f>SUM(H41:H44)</f>
        <v>0</v>
      </c>
      <c r="I40" s="21" t="s">
        <v>153</v>
      </c>
      <c r="J40" s="93">
        <f>SUM(J41:J44)</f>
        <v>0</v>
      </c>
      <c r="K40" s="116"/>
      <c r="L40" s="44" t="s">
        <v>152</v>
      </c>
      <c r="M40" s="93">
        <f>SUM(M41:M44)</f>
        <v>0</v>
      </c>
      <c r="N40" s="21" t="s">
        <v>153</v>
      </c>
      <c r="O40" s="93">
        <f>SUM(O41:O44)</f>
        <v>0</v>
      </c>
    </row>
    <row r="41" spans="1:15" ht="15" customHeight="1" x14ac:dyDescent="0.25">
      <c r="A41" s="114"/>
      <c r="B41" s="41" t="s">
        <v>154</v>
      </c>
      <c r="C41" s="94">
        <v>0</v>
      </c>
      <c r="D41" s="41" t="s">
        <v>155</v>
      </c>
      <c r="E41" s="94">
        <v>0</v>
      </c>
      <c r="F41" s="115"/>
      <c r="G41" s="41" t="s">
        <v>154</v>
      </c>
      <c r="H41" s="94">
        <v>0</v>
      </c>
      <c r="I41" s="41" t="s">
        <v>155</v>
      </c>
      <c r="J41" s="94">
        <v>0</v>
      </c>
      <c r="K41" s="116"/>
      <c r="L41" s="41" t="s">
        <v>154</v>
      </c>
      <c r="M41" s="94">
        <v>0</v>
      </c>
      <c r="N41" s="41" t="s">
        <v>155</v>
      </c>
      <c r="O41" s="94">
        <v>0</v>
      </c>
    </row>
    <row r="42" spans="1:15" ht="30" customHeight="1" x14ac:dyDescent="0.25">
      <c r="A42" s="114"/>
      <c r="B42" s="41" t="s">
        <v>156</v>
      </c>
      <c r="C42" s="94">
        <v>0</v>
      </c>
      <c r="D42" s="41" t="s">
        <v>157</v>
      </c>
      <c r="E42" s="94">
        <v>0</v>
      </c>
      <c r="F42" s="115"/>
      <c r="G42" s="41" t="s">
        <v>156</v>
      </c>
      <c r="H42" s="94">
        <v>0</v>
      </c>
      <c r="I42" s="41" t="s">
        <v>157</v>
      </c>
      <c r="J42" s="94">
        <v>0</v>
      </c>
      <c r="K42" s="116"/>
      <c r="L42" s="41" t="s">
        <v>156</v>
      </c>
      <c r="M42" s="94">
        <v>0</v>
      </c>
      <c r="N42" s="41" t="s">
        <v>157</v>
      </c>
      <c r="O42" s="94">
        <v>0</v>
      </c>
    </row>
    <row r="43" spans="1:15" x14ac:dyDescent="0.25">
      <c r="A43" s="114"/>
      <c r="B43" s="41" t="s">
        <v>158</v>
      </c>
      <c r="C43" s="94"/>
      <c r="D43" s="41"/>
      <c r="E43" s="94"/>
      <c r="F43" s="115"/>
      <c r="G43" s="41" t="s">
        <v>158</v>
      </c>
      <c r="H43" s="94">
        <v>0</v>
      </c>
      <c r="I43" s="41"/>
      <c r="J43" s="94"/>
      <c r="K43" s="116"/>
      <c r="L43" s="41" t="s">
        <v>158</v>
      </c>
      <c r="M43" s="94">
        <v>0</v>
      </c>
      <c r="N43" s="41"/>
      <c r="O43" s="94"/>
    </row>
    <row r="44" spans="1:15" ht="15" customHeight="1" thickBot="1" x14ac:dyDescent="0.3">
      <c r="A44" s="114"/>
      <c r="B44" s="49" t="s">
        <v>159</v>
      </c>
      <c r="C44" s="95">
        <v>0</v>
      </c>
      <c r="D44" s="49" t="s">
        <v>160</v>
      </c>
      <c r="E44" s="95">
        <v>0</v>
      </c>
      <c r="F44" s="115"/>
      <c r="G44" s="49" t="s">
        <v>159</v>
      </c>
      <c r="H44" s="94">
        <v>0</v>
      </c>
      <c r="I44" s="49" t="s">
        <v>160</v>
      </c>
      <c r="J44" s="94">
        <v>0</v>
      </c>
      <c r="K44" s="116"/>
      <c r="L44" s="49" t="s">
        <v>159</v>
      </c>
      <c r="M44" s="94">
        <v>0</v>
      </c>
      <c r="N44" s="49" t="s">
        <v>160</v>
      </c>
      <c r="O44" s="94">
        <v>0</v>
      </c>
    </row>
    <row r="45" spans="1:15" s="4" customFormat="1" ht="15.75" thickBot="1" x14ac:dyDescent="0.3">
      <c r="A45" s="114"/>
      <c r="B45" s="42" t="s">
        <v>161</v>
      </c>
      <c r="C45" s="96">
        <f>C37+C40</f>
        <v>0</v>
      </c>
      <c r="D45" s="42" t="s">
        <v>161</v>
      </c>
      <c r="E45" s="96">
        <f>E37+E40</f>
        <v>0</v>
      </c>
      <c r="F45" s="115"/>
      <c r="G45" s="42" t="s">
        <v>161</v>
      </c>
      <c r="H45" s="96">
        <f>H37+H40</f>
        <v>0</v>
      </c>
      <c r="I45" s="42" t="s">
        <v>161</v>
      </c>
      <c r="J45" s="96">
        <f>J37+J40</f>
        <v>0</v>
      </c>
      <c r="K45" s="116"/>
      <c r="L45" s="42" t="s">
        <v>161</v>
      </c>
      <c r="M45" s="96">
        <f>M37+M40</f>
        <v>0</v>
      </c>
      <c r="N45" s="43" t="s">
        <v>161</v>
      </c>
      <c r="O45" s="96">
        <f>O37+O40</f>
        <v>0</v>
      </c>
    </row>
    <row r="46" spans="1:15" x14ac:dyDescent="0.25">
      <c r="B46" s="3" t="s">
        <v>162</v>
      </c>
      <c r="C46" s="92">
        <f>E7</f>
        <v>0</v>
      </c>
      <c r="D46" s="91" t="s">
        <v>163</v>
      </c>
      <c r="E46" s="103" t="e">
        <f>100%-(C37-E7)/C37</f>
        <v>#DIV/0!</v>
      </c>
      <c r="G46" s="3" t="s">
        <v>162</v>
      </c>
      <c r="H46" s="92">
        <f>J7</f>
        <v>0</v>
      </c>
      <c r="I46" s="91" t="s">
        <v>163</v>
      </c>
      <c r="J46" s="103" t="e">
        <f>100%-(H37-J7)/H37</f>
        <v>#DIV/0!</v>
      </c>
      <c r="L46" s="3" t="s">
        <v>162</v>
      </c>
      <c r="M46" s="92">
        <f>O7</f>
        <v>0</v>
      </c>
      <c r="N46" s="91" t="s">
        <v>163</v>
      </c>
      <c r="O46" s="103" t="e">
        <f>100%-(M37-O7)/M37</f>
        <v>#DIV/0!</v>
      </c>
    </row>
    <row r="47" spans="1:15" x14ac:dyDescent="0.25">
      <c r="B47" s="132" t="s">
        <v>281</v>
      </c>
      <c r="C47" s="122"/>
      <c r="D47" s="122"/>
      <c r="E47" s="122"/>
      <c r="G47" s="132" t="s">
        <v>281</v>
      </c>
      <c r="H47" s="122"/>
      <c r="I47" s="122"/>
      <c r="J47" s="122"/>
      <c r="L47" s="132" t="s">
        <v>281</v>
      </c>
      <c r="M47" s="122"/>
      <c r="N47" s="122"/>
      <c r="O47" s="122"/>
    </row>
    <row r="48" spans="1:15" ht="30" x14ac:dyDescent="0.25">
      <c r="B48" s="62" t="s">
        <v>164</v>
      </c>
      <c r="G48" s="62" t="s">
        <v>164</v>
      </c>
      <c r="L48" s="62" t="s">
        <v>164</v>
      </c>
    </row>
    <row r="49" spans="2:12" x14ac:dyDescent="0.25">
      <c r="B49" s="91" t="s">
        <v>165</v>
      </c>
      <c r="G49" s="91" t="s">
        <v>165</v>
      </c>
      <c r="L49" s="91" t="s">
        <v>165</v>
      </c>
    </row>
    <row r="50" spans="2:12" x14ac:dyDescent="0.25">
      <c r="B50" s="91" t="s">
        <v>166</v>
      </c>
      <c r="G50" s="91" t="s">
        <v>166</v>
      </c>
      <c r="L50" s="91" t="s">
        <v>166</v>
      </c>
    </row>
  </sheetData>
  <sheetProtection selectLockedCells="1" selectUnlockedCells="1"/>
  <mergeCells count="21">
    <mergeCell ref="B47:E47"/>
    <mergeCell ref="G47:J47"/>
    <mergeCell ref="L47:O47"/>
    <mergeCell ref="N39:O39"/>
    <mergeCell ref="B39:C39"/>
    <mergeCell ref="D39:E39"/>
    <mergeCell ref="G39:H39"/>
    <mergeCell ref="I39:J39"/>
    <mergeCell ref="L39:M39"/>
    <mergeCell ref="L1:O1"/>
    <mergeCell ref="B33:C33"/>
    <mergeCell ref="D33:E33"/>
    <mergeCell ref="G33:H33"/>
    <mergeCell ref="I33:J33"/>
    <mergeCell ref="L33:M33"/>
    <mergeCell ref="N33:O33"/>
    <mergeCell ref="A1:A45"/>
    <mergeCell ref="F1:F45"/>
    <mergeCell ref="K1:K45"/>
    <mergeCell ref="B1:E1"/>
    <mergeCell ref="G1:J1"/>
  </mergeCells>
  <conditionalFormatting sqref="E46">
    <cfRule type="cellIs" dxfId="11" priority="15" operator="greaterThan">
      <formula>0.51</formula>
    </cfRule>
    <cfRule type="cellIs" dxfId="10" priority="12" operator="lessThan">
      <formula>0.5</formula>
    </cfRule>
    <cfRule type="cellIs" dxfId="9" priority="7" operator="equal">
      <formula>0.5</formula>
    </cfRule>
  </conditionalFormatting>
  <conditionalFormatting sqref="J46">
    <cfRule type="cellIs" dxfId="8" priority="4" operator="equal">
      <formula>0.5</formula>
    </cfRule>
    <cfRule type="cellIs" dxfId="7" priority="5" operator="lessThan">
      <formula>0.5</formula>
    </cfRule>
    <cfRule type="cellIs" dxfId="6" priority="6" operator="greaterThan">
      <formula>0.51</formula>
    </cfRule>
  </conditionalFormatting>
  <conditionalFormatting sqref="O46">
    <cfRule type="cellIs" dxfId="5" priority="1" operator="equal">
      <formula>0.5</formula>
    </cfRule>
    <cfRule type="cellIs" dxfId="4" priority="2" operator="lessThan">
      <formula>0.5</formula>
    </cfRule>
    <cfRule type="cellIs" dxfId="3" priority="3" operator="greaterThan">
      <formula>0.51</formula>
    </cfRule>
  </conditionalFormatting>
  <pageMargins left="0.7" right="0.7" top="0.75" bottom="0.75" header="0.3" footer="0.3"/>
  <pageSetup paperSize="9" orientation="portrait" horizontalDpi="300" verticalDpi="300" r:id="rId1"/>
  <ignoredErrors>
    <ignoredError sqref="C2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E49"/>
  <sheetViews>
    <sheetView tabSelected="1" topLeftCell="A13" zoomScale="78" zoomScaleNormal="78" workbookViewId="0">
      <selection activeCell="B51" sqref="B51"/>
    </sheetView>
  </sheetViews>
  <sheetFormatPr baseColWidth="10" defaultColWidth="11.42578125" defaultRowHeight="15" x14ac:dyDescent="0.25"/>
  <cols>
    <col min="1" max="1" width="1.85546875" customWidth="1"/>
    <col min="2" max="2" width="47.7109375" customWidth="1"/>
    <col min="3" max="3" width="9.140625" bestFit="1" customWidth="1"/>
    <col min="4" max="4" width="47.7109375" customWidth="1"/>
    <col min="5" max="5" width="9.140625" bestFit="1" customWidth="1"/>
  </cols>
  <sheetData>
    <row r="1" spans="2:5" ht="9" customHeight="1" thickBot="1" x14ac:dyDescent="0.3"/>
    <row r="2" spans="2:5" ht="24" thickBot="1" x14ac:dyDescent="0.4">
      <c r="B2" s="123" t="s">
        <v>167</v>
      </c>
      <c r="C2" s="124"/>
      <c r="D2" s="124"/>
      <c r="E2" s="125"/>
    </row>
    <row r="3" spans="2:5" ht="15.75" thickBot="1" x14ac:dyDescent="0.3">
      <c r="B3" s="126" t="s">
        <v>168</v>
      </c>
      <c r="C3" s="127"/>
      <c r="D3" s="127"/>
      <c r="E3" s="128"/>
    </row>
    <row r="4" spans="2:5" ht="15.75" thickBot="1" x14ac:dyDescent="0.3">
      <c r="B4" s="25" t="s">
        <v>91</v>
      </c>
      <c r="C4" s="26" t="s">
        <v>92</v>
      </c>
      <c r="D4" s="27" t="s">
        <v>93</v>
      </c>
      <c r="E4" s="26" t="s">
        <v>92</v>
      </c>
    </row>
    <row r="5" spans="2:5" ht="30" x14ac:dyDescent="0.25">
      <c r="B5" s="44" t="s">
        <v>169</v>
      </c>
      <c r="C5" s="104">
        <f>SUM(C6:C8)</f>
        <v>0</v>
      </c>
      <c r="D5" s="54" t="s">
        <v>95</v>
      </c>
      <c r="E5" s="104">
        <f>'Prévi. Financier par Action'!E3+'Prévi. Financier par Action'!J3+'Prévi. Financier par Action'!O3</f>
        <v>0</v>
      </c>
    </row>
    <row r="6" spans="2:5" s="1" customFormat="1" x14ac:dyDescent="0.25">
      <c r="B6" s="53" t="s">
        <v>96</v>
      </c>
      <c r="C6" s="105">
        <f>'Prévi. Financier par Action'!C4+'Prévi. Financier par Action'!H4+'Prévi. Financier par Action'!M4</f>
        <v>0</v>
      </c>
      <c r="D6" s="54" t="s">
        <v>97</v>
      </c>
      <c r="E6" s="104">
        <f>'Prévi. Financier par Action'!E4+'Prévi. Financier par Action'!J4+'Prévi. Financier par Action'!O4</f>
        <v>0</v>
      </c>
    </row>
    <row r="7" spans="2:5" x14ac:dyDescent="0.25">
      <c r="B7" s="53" t="s">
        <v>98</v>
      </c>
      <c r="C7" s="105">
        <f>'Prévi. Financier par Action'!C5+'Prévi. Financier par Action'!H5+'Prévi. Financier par Action'!M5</f>
        <v>0</v>
      </c>
      <c r="D7" s="44" t="s">
        <v>99</v>
      </c>
      <c r="E7" s="104">
        <f>E9+E11</f>
        <v>0</v>
      </c>
    </row>
    <row r="8" spans="2:5" ht="30" x14ac:dyDescent="0.25">
      <c r="B8" s="53"/>
      <c r="C8" s="108"/>
      <c r="D8" s="41" t="s">
        <v>101</v>
      </c>
      <c r="E8" s="109"/>
    </row>
    <row r="9" spans="2:5" x14ac:dyDescent="0.25">
      <c r="B9" s="44" t="s">
        <v>102</v>
      </c>
      <c r="C9" s="104">
        <f>SUM(C10:C14)</f>
        <v>0</v>
      </c>
      <c r="D9" s="44" t="s">
        <v>103</v>
      </c>
      <c r="E9" s="104">
        <f>E10</f>
        <v>0</v>
      </c>
    </row>
    <row r="10" spans="2:5" x14ac:dyDescent="0.25">
      <c r="B10" s="53" t="s">
        <v>104</v>
      </c>
      <c r="C10" s="105">
        <f>'Prévi. Financier par Action'!C8+'Prévi. Financier par Action'!H8+'Prévi. Financier par Action'!M8</f>
        <v>0</v>
      </c>
      <c r="D10" s="41" t="s">
        <v>105</v>
      </c>
      <c r="E10" s="104">
        <f>'Prévi. Financier par Action'!E7+'Prévi. Financier par Action'!J7+'Prévi. Financier par Action'!O7</f>
        <v>0</v>
      </c>
    </row>
    <row r="11" spans="2:5" x14ac:dyDescent="0.25">
      <c r="B11" s="53" t="s">
        <v>106</v>
      </c>
      <c r="C11" s="105">
        <f>'Prévi. Financier par Action'!C9+'Prévi. Financier par Action'!H9+'Prévi. Financier par Action'!M9</f>
        <v>0</v>
      </c>
      <c r="D11" s="44" t="s">
        <v>107</v>
      </c>
      <c r="E11" s="104">
        <f>'Prévi. Financier par Action'!E9+'Prévi. Financier par Action'!J9+'Prévi. Financier par Action'!O9</f>
        <v>0</v>
      </c>
    </row>
    <row r="12" spans="2:5" x14ac:dyDescent="0.25">
      <c r="B12" s="53" t="s">
        <v>108</v>
      </c>
      <c r="C12" s="105">
        <f>'Prévi. Financier par Action'!C10+'Prévi. Financier par Action'!H10+'Prévi. Financier par Action'!M10</f>
        <v>0</v>
      </c>
      <c r="D12" s="53"/>
      <c r="E12" s="109"/>
    </row>
    <row r="13" spans="2:5" x14ac:dyDescent="0.25">
      <c r="B13" s="53" t="s">
        <v>110</v>
      </c>
      <c r="C13" s="105">
        <f>'Prévi. Financier par Action'!C11+'Prévi. Financier par Action'!H11+'Prévi. Financier par Action'!M11</f>
        <v>0</v>
      </c>
      <c r="D13" s="53"/>
      <c r="E13" s="109"/>
    </row>
    <row r="14" spans="2:5" x14ac:dyDescent="0.25">
      <c r="B14" s="53"/>
      <c r="C14" s="108"/>
      <c r="D14" s="44" t="s">
        <v>111</v>
      </c>
      <c r="E14" s="104">
        <f>'Prévi. Financier par Action'!E12+'Prévi. Financier par Action'!J12+'Prévi. Financier par Action'!O12</f>
        <v>0</v>
      </c>
    </row>
    <row r="15" spans="2:5" x14ac:dyDescent="0.25">
      <c r="B15" s="53"/>
      <c r="C15" s="108"/>
      <c r="D15" s="53"/>
      <c r="E15" s="109"/>
    </row>
    <row r="16" spans="2:5" x14ac:dyDescent="0.25">
      <c r="B16" s="44" t="s">
        <v>112</v>
      </c>
      <c r="C16" s="104">
        <f>SUM(C17:C20)</f>
        <v>0</v>
      </c>
      <c r="D16" s="54"/>
      <c r="E16" s="109"/>
    </row>
    <row r="17" spans="2:5" ht="30" x14ac:dyDescent="0.25">
      <c r="B17" s="53" t="s">
        <v>113</v>
      </c>
      <c r="C17" s="105">
        <f>'Prévi. Financier par Action'!C15+'Prévi. Financier par Action'!H15+'Prévi. Financier par Action'!M15</f>
        <v>0</v>
      </c>
      <c r="D17" s="44" t="s">
        <v>114</v>
      </c>
      <c r="E17" s="104">
        <f>'Prévi. Financier par Action'!E15+'Prévi. Financier par Action'!J15+'Prévi. Financier par Action'!O15</f>
        <v>0</v>
      </c>
    </row>
    <row r="18" spans="2:5" x14ac:dyDescent="0.25">
      <c r="B18" s="53" t="s">
        <v>115</v>
      </c>
      <c r="C18" s="105">
        <f>'Prévi. Financier par Action'!C16+'Prévi. Financier par Action'!H16+'Prévi. Financier par Action'!M16</f>
        <v>0</v>
      </c>
      <c r="D18" s="53"/>
      <c r="E18" s="109"/>
    </row>
    <row r="19" spans="2:5" x14ac:dyDescent="0.25">
      <c r="B19" s="53" t="s">
        <v>116</v>
      </c>
      <c r="C19" s="105">
        <f>'Prévi. Financier par Action'!C17+'Prévi. Financier par Action'!H17+'Prévi. Financier par Action'!M17</f>
        <v>0</v>
      </c>
      <c r="D19" s="54"/>
      <c r="E19" s="109"/>
    </row>
    <row r="20" spans="2:5" x14ac:dyDescent="0.25">
      <c r="B20" s="53" t="s">
        <v>117</v>
      </c>
      <c r="C20" s="105">
        <f>'Prévi. Financier par Action'!C18+'Prévi. Financier par Action'!H18+'Prévi. Financier par Action'!M18</f>
        <v>0</v>
      </c>
      <c r="D20" s="53"/>
      <c r="E20" s="109"/>
    </row>
    <row r="21" spans="2:5" x14ac:dyDescent="0.25">
      <c r="B21" s="53"/>
      <c r="C21" s="108"/>
      <c r="D21" s="53"/>
      <c r="E21" s="109"/>
    </row>
    <row r="22" spans="2:5" x14ac:dyDescent="0.25">
      <c r="B22" s="44" t="s">
        <v>118</v>
      </c>
      <c r="C22" s="104">
        <f>SUM(C23:C24)</f>
        <v>0</v>
      </c>
      <c r="D22" s="54" t="s">
        <v>119</v>
      </c>
      <c r="E22" s="104">
        <f>'Prévi. Financier par Action'!E20+'Prévi. Financier par Action'!J20+'Prévi. Financier par Action'!O20</f>
        <v>0</v>
      </c>
    </row>
    <row r="23" spans="2:5" x14ac:dyDescent="0.25">
      <c r="B23" s="53" t="s">
        <v>120</v>
      </c>
      <c r="C23" s="105">
        <f>'Prévi. Financier par Action'!C21+'Prévi. Financier par Action'!H21+'Prévi. Financier par Action'!M21</f>
        <v>0</v>
      </c>
      <c r="D23" s="53"/>
      <c r="E23" s="109"/>
    </row>
    <row r="24" spans="2:5" x14ac:dyDescent="0.25">
      <c r="B24" s="53" t="s">
        <v>121</v>
      </c>
      <c r="C24" s="105">
        <f>'Prévi. Financier par Action'!C22+'Prévi. Financier par Action'!H22+'Prévi. Financier par Action'!M22</f>
        <v>0</v>
      </c>
      <c r="D24" s="54" t="s">
        <v>122</v>
      </c>
      <c r="E24" s="104">
        <f>'Prévi. Financier par Action'!E22+'Prévi. Financier par Action'!J22+'Prévi. Financier par Action'!O22</f>
        <v>0</v>
      </c>
    </row>
    <row r="25" spans="2:5" ht="30" x14ac:dyDescent="0.25">
      <c r="B25" s="44" t="s">
        <v>123</v>
      </c>
      <c r="C25" s="104">
        <f>SUM(C26:C28)</f>
        <v>0</v>
      </c>
      <c r="D25" s="54" t="s">
        <v>124</v>
      </c>
      <c r="E25" s="104">
        <f>'Prévi. Financier par Action'!E23+'Prévi. Financier par Action'!J23+'Prévi. Financier par Action'!O23</f>
        <v>0</v>
      </c>
    </row>
    <row r="26" spans="2:5" x14ac:dyDescent="0.25">
      <c r="B26" s="53" t="s">
        <v>125</v>
      </c>
      <c r="C26" s="105">
        <f>'Prévi. Financier par Action'!C24+'Prévi. Financier par Action'!H24+'Prévi. Financier par Action'!M24</f>
        <v>0</v>
      </c>
      <c r="D26" s="54" t="s">
        <v>126</v>
      </c>
      <c r="E26" s="104">
        <f>'Prévi. Financier par Action'!E24+'Prévi. Financier par Action'!J24+'Prévi. Financier par Action'!O24</f>
        <v>0</v>
      </c>
    </row>
    <row r="27" spans="2:5" x14ac:dyDescent="0.25">
      <c r="B27" s="53" t="s">
        <v>127</v>
      </c>
      <c r="C27" s="105">
        <f>'Prévi. Financier par Action'!C25+'Prévi. Financier par Action'!H25+'Prévi. Financier par Action'!M25</f>
        <v>0</v>
      </c>
      <c r="D27" s="54" t="s">
        <v>128</v>
      </c>
      <c r="E27" s="104">
        <f>'Prévi. Financier par Action'!E25+'Prévi. Financier par Action'!J25+'Prévi. Financier par Action'!O25</f>
        <v>0</v>
      </c>
    </row>
    <row r="28" spans="2:5" x14ac:dyDescent="0.25">
      <c r="B28" s="53" t="s">
        <v>129</v>
      </c>
      <c r="C28" s="105">
        <f>'Prévi. Financier par Action'!C26+'Prévi. Financier par Action'!H26+'Prévi. Financier par Action'!M26</f>
        <v>0</v>
      </c>
      <c r="D28" s="44" t="s">
        <v>130</v>
      </c>
      <c r="E28" s="104">
        <f>'Prévi. Financier par Action'!E26+'Prévi. Financier par Action'!J26+'Prévi. Financier par Action'!O26</f>
        <v>0</v>
      </c>
    </row>
    <row r="29" spans="2:5" x14ac:dyDescent="0.25">
      <c r="B29" s="54" t="s">
        <v>131</v>
      </c>
      <c r="C29" s="105">
        <f>'Prévi. Financier par Action'!C27+'Prévi. Financier par Action'!H27+'Prévi. Financier par Action'!M27</f>
        <v>0</v>
      </c>
      <c r="D29" s="53" t="s">
        <v>132</v>
      </c>
      <c r="E29" s="104">
        <f>'Prévi. Financier par Action'!E27+'Prévi. Financier par Action'!J27+'Prévi. Financier par Action'!O27</f>
        <v>0</v>
      </c>
    </row>
    <row r="30" spans="2:5" x14ac:dyDescent="0.25">
      <c r="B30" s="53"/>
      <c r="C30" s="108"/>
      <c r="D30" s="57" t="s">
        <v>133</v>
      </c>
      <c r="E30" s="104">
        <f>'Prévi. Financier par Action'!E28+'Prévi. Financier par Action'!J28+'Prévi. Financier par Action'!O28</f>
        <v>0</v>
      </c>
    </row>
    <row r="31" spans="2:5" x14ac:dyDescent="0.25">
      <c r="B31" s="54" t="s">
        <v>134</v>
      </c>
      <c r="C31" s="105">
        <f>'Prévi. Financier par Action'!C29+'Prévi. Financier par Action'!H29+'Prévi. Financier par Action'!M29</f>
        <v>0</v>
      </c>
      <c r="D31" s="54" t="s">
        <v>135</v>
      </c>
      <c r="E31" s="104">
        <f>'Prévi. Financier par Action'!E29+'Prévi. Financier par Action'!J29+'Prévi. Financier par Action'!O29</f>
        <v>0</v>
      </c>
    </row>
    <row r="32" spans="2:5" x14ac:dyDescent="0.25">
      <c r="B32" s="54" t="s">
        <v>136</v>
      </c>
      <c r="C32" s="105">
        <f>'Prévi. Financier par Action'!C30+'Prévi. Financier par Action'!H30+'Prévi. Financier par Action'!M30</f>
        <v>0</v>
      </c>
      <c r="D32" s="54" t="s">
        <v>137</v>
      </c>
      <c r="E32" s="104">
        <f>'Prévi. Financier par Action'!E30+'Prévi. Financier par Action'!J30+'Prévi. Financier par Action'!O30</f>
        <v>0</v>
      </c>
    </row>
    <row r="33" spans="2:5" x14ac:dyDescent="0.25">
      <c r="B33" s="54" t="s">
        <v>170</v>
      </c>
      <c r="C33" s="105">
        <f>'Prévi. Financier par Action'!C31+'Prévi. Financier par Action'!H31+'Prévi. Financier par Action'!M31</f>
        <v>0</v>
      </c>
      <c r="D33" s="54" t="s">
        <v>139</v>
      </c>
      <c r="E33" s="104">
        <f>'Prévi. Financier par Action'!E31+'Prévi. Financier par Action'!J31+'Prévi. Financier par Action'!O31</f>
        <v>0</v>
      </c>
    </row>
    <row r="34" spans="2:5" ht="30" x14ac:dyDescent="0.25">
      <c r="B34" s="54" t="s">
        <v>140</v>
      </c>
      <c r="C34" s="105">
        <f>'Prévi. Financier par Action'!C32+'Prévi. Financier par Action'!H32+'Prévi. Financier par Action'!M32</f>
        <v>0</v>
      </c>
      <c r="D34" s="54" t="s">
        <v>141</v>
      </c>
      <c r="E34" s="104">
        <f>'Prévi. Financier par Action'!E32+'Prévi. Financier par Action'!J32+'Prévi. Financier par Action'!O32</f>
        <v>0</v>
      </c>
    </row>
    <row r="35" spans="2:5" ht="30.75" customHeight="1" x14ac:dyDescent="0.25">
      <c r="B35" s="129" t="s">
        <v>142</v>
      </c>
      <c r="C35" s="130"/>
      <c r="D35" s="129" t="s">
        <v>143</v>
      </c>
      <c r="E35" s="130"/>
    </row>
    <row r="36" spans="2:5" x14ac:dyDescent="0.25">
      <c r="B36" s="54" t="s">
        <v>144</v>
      </c>
      <c r="C36" s="105">
        <f>'Prévi. Financier par Action'!C34+'Prévi. Financier par Action'!H34+'Prévi. Financier par Action'!M34</f>
        <v>0</v>
      </c>
      <c r="D36" s="54" t="s">
        <v>144</v>
      </c>
      <c r="E36" s="104">
        <f>'Prévi. Financier par Action'!E34+'Prévi. Financier par Action'!J34+'Prévi. Financier par Action'!O34</f>
        <v>0</v>
      </c>
    </row>
    <row r="37" spans="2:5" x14ac:dyDescent="0.25">
      <c r="B37" s="54" t="s">
        <v>145</v>
      </c>
      <c r="C37" s="105">
        <f>'Prévi. Financier par Action'!C35+'Prévi. Financier par Action'!H35+'Prévi. Financier par Action'!M35</f>
        <v>0</v>
      </c>
      <c r="D37" s="54" t="s">
        <v>145</v>
      </c>
      <c r="E37" s="104">
        <f>'Prévi. Financier par Action'!E35+'Prévi. Financier par Action'!J35+'Prévi. Financier par Action'!O35</f>
        <v>0</v>
      </c>
    </row>
    <row r="38" spans="2:5" ht="15.75" thickBot="1" x14ac:dyDescent="0.3">
      <c r="B38" s="54" t="s">
        <v>146</v>
      </c>
      <c r="C38" s="105">
        <f>'Prévi. Financier par Action'!C36+'Prévi. Financier par Action'!H36+'Prévi. Financier par Action'!M36</f>
        <v>0</v>
      </c>
      <c r="D38" s="54" t="s">
        <v>146</v>
      </c>
      <c r="E38" s="104">
        <f>'Prévi. Financier par Action'!E36+'Prévi. Financier par Action'!J36+'Prévi. Financier par Action'!O36</f>
        <v>0</v>
      </c>
    </row>
    <row r="39" spans="2:5" ht="15.75" thickBot="1" x14ac:dyDescent="0.3">
      <c r="B39" s="28" t="s">
        <v>147</v>
      </c>
      <c r="C39" s="55">
        <f>C5+C9+C16+C22+C25+C29+C31+C32+C33+C34+C36+C37+C38</f>
        <v>0</v>
      </c>
      <c r="D39" s="29" t="s">
        <v>148</v>
      </c>
      <c r="E39" s="58">
        <f>E5+E6+E7+E14+E17+E22+E24+E25+E26+E27+E28+E30+E31+E32+E33+E34+E36+E37+E38</f>
        <v>0</v>
      </c>
    </row>
    <row r="40" spans="2:5" ht="15.75" thickBot="1" x14ac:dyDescent="0.3">
      <c r="B40" s="22" t="s">
        <v>149</v>
      </c>
      <c r="C40" s="59">
        <f>C39-E39</f>
        <v>0</v>
      </c>
      <c r="D40" s="23" t="s">
        <v>150</v>
      </c>
      <c r="E40" s="59">
        <f>E39-C39</f>
        <v>0</v>
      </c>
    </row>
    <row r="41" spans="2:5" x14ac:dyDescent="0.25">
      <c r="B41" s="22"/>
      <c r="C41" s="24"/>
      <c r="D41" s="23"/>
      <c r="E41" s="24"/>
    </row>
    <row r="42" spans="2:5" ht="30" x14ac:dyDescent="0.25">
      <c r="B42" s="44" t="s">
        <v>152</v>
      </c>
      <c r="C42" s="104">
        <f>SUM(C43:C46)</f>
        <v>0</v>
      </c>
      <c r="D42" s="44" t="s">
        <v>153</v>
      </c>
      <c r="E42" s="104">
        <f>SUM(E43:E46)</f>
        <v>0</v>
      </c>
    </row>
    <row r="43" spans="2:5" x14ac:dyDescent="0.25">
      <c r="B43" s="53" t="s">
        <v>154</v>
      </c>
      <c r="C43" s="105">
        <f>'Prévi. Financier par Action'!C41+'Prévi. Financier par Action'!H41+'Prévi. Financier par Action'!M41</f>
        <v>0</v>
      </c>
      <c r="D43" s="53" t="s">
        <v>155</v>
      </c>
      <c r="E43" s="105">
        <f>'Prévi. Financier par Action'!E41+'Prévi. Financier par Action'!J41+'Prévi. Financier par Action'!O41</f>
        <v>0</v>
      </c>
    </row>
    <row r="44" spans="2:5" ht="30" x14ac:dyDescent="0.25">
      <c r="B44" s="53" t="s">
        <v>156</v>
      </c>
      <c r="C44" s="105">
        <f>'Prévi. Financier par Action'!C42+'Prévi. Financier par Action'!H42+'Prévi. Financier par Action'!M42</f>
        <v>0</v>
      </c>
      <c r="D44" s="53" t="s">
        <v>157</v>
      </c>
      <c r="E44" s="105">
        <f>'Prévi. Financier par Action'!E42+'Prévi. Financier par Action'!J42+'Prévi. Financier par Action'!O42</f>
        <v>0</v>
      </c>
    </row>
    <row r="45" spans="2:5" x14ac:dyDescent="0.25">
      <c r="B45" s="53" t="s">
        <v>158</v>
      </c>
      <c r="C45" s="105">
        <f>'Prévi. Financier par Action'!C43+'Prévi. Financier par Action'!H43+'Prévi. Financier par Action'!M43</f>
        <v>0</v>
      </c>
      <c r="D45" s="53"/>
      <c r="E45" s="105">
        <f>'Prévi. Financier par Action'!E43+'Prévi. Financier par Action'!J43+'Prévi. Financier par Action'!O43</f>
        <v>0</v>
      </c>
    </row>
    <row r="46" spans="2:5" ht="15.75" thickBot="1" x14ac:dyDescent="0.3">
      <c r="B46" s="56" t="s">
        <v>159</v>
      </c>
      <c r="C46" s="105">
        <v>0</v>
      </c>
      <c r="D46" s="56" t="s">
        <v>160</v>
      </c>
      <c r="E46" s="105">
        <f>'Prévi. Financier par Action'!E44+'Prévi. Financier par Action'!J44+'Prévi. Financier par Action'!O44</f>
        <v>0</v>
      </c>
    </row>
    <row r="47" spans="2:5" ht="15.75" thickBot="1" x14ac:dyDescent="0.3">
      <c r="B47" s="28" t="s">
        <v>161</v>
      </c>
      <c r="C47" s="106">
        <f>C40+C42</f>
        <v>0</v>
      </c>
      <c r="D47" s="29" t="s">
        <v>161</v>
      </c>
      <c r="E47" s="107">
        <f>E40+E42</f>
        <v>0</v>
      </c>
    </row>
    <row r="48" spans="2:5" x14ac:dyDescent="0.25">
      <c r="B48" s="3" t="s">
        <v>162</v>
      </c>
      <c r="C48" s="92">
        <f>E9</f>
        <v>0</v>
      </c>
      <c r="D48" s="91" t="s">
        <v>163</v>
      </c>
      <c r="E48" s="103" t="e">
        <f>100%-(C39-E9)/C39</f>
        <v>#DIV/0!</v>
      </c>
    </row>
    <row r="49" spans="2:5" ht="17.25" customHeight="1" x14ac:dyDescent="0.25">
      <c r="B49" s="133" t="s">
        <v>281</v>
      </c>
      <c r="C49" s="134"/>
      <c r="D49" s="134"/>
      <c r="E49" s="134"/>
    </row>
  </sheetData>
  <sheetProtection selectLockedCells="1"/>
  <mergeCells count="5">
    <mergeCell ref="B2:E2"/>
    <mergeCell ref="B3:E3"/>
    <mergeCell ref="B35:C35"/>
    <mergeCell ref="D35:E35"/>
    <mergeCell ref="B49:E49"/>
  </mergeCells>
  <conditionalFormatting sqref="E48">
    <cfRule type="cellIs" dxfId="0" priority="1" operator="equal">
      <formula>0.5</formula>
    </cfRule>
    <cfRule type="cellIs" dxfId="1" priority="2" operator="lessThan">
      <formula>0.5</formula>
    </cfRule>
    <cfRule type="cellIs" dxfId="2" priority="3" operator="greaterThan">
      <formula>0.51</formula>
    </cfRule>
  </conditionalFormatting>
  <pageMargins left="0" right="0" top="0" bottom="0" header="0" footer="0"/>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A6130-10E3-4D0A-B17B-EBBDE006516A}">
  <sheetPr>
    <tabColor rgb="FFFFC000"/>
  </sheetPr>
  <dimension ref="A1:D92"/>
  <sheetViews>
    <sheetView zoomScale="80" zoomScaleNormal="80" workbookViewId="0">
      <selection activeCell="B1" sqref="B1"/>
    </sheetView>
  </sheetViews>
  <sheetFormatPr baseColWidth="10" defaultColWidth="11.42578125" defaultRowHeight="15" x14ac:dyDescent="0.25"/>
  <cols>
    <col min="1" max="1" width="29.5703125" customWidth="1"/>
    <col min="2" max="2" width="80.5703125" style="89" customWidth="1"/>
    <col min="3" max="3" width="23.42578125" customWidth="1"/>
    <col min="4" max="4" width="26.28515625" bestFit="1" customWidth="1"/>
  </cols>
  <sheetData>
    <row r="1" spans="1:4" ht="18.75" x14ac:dyDescent="0.25">
      <c r="A1" s="63" t="s">
        <v>171</v>
      </c>
      <c r="B1" s="64"/>
      <c r="C1" s="65"/>
      <c r="D1" s="65"/>
    </row>
    <row r="2" spans="1:4" x14ac:dyDescent="0.25">
      <c r="A2" s="60" t="s">
        <v>172</v>
      </c>
      <c r="B2" s="66" t="s">
        <v>173</v>
      </c>
      <c r="C2" s="67"/>
      <c r="D2" s="67"/>
    </row>
    <row r="3" spans="1:4" hidden="1" x14ac:dyDescent="0.25">
      <c r="A3" s="67" t="s">
        <v>173</v>
      </c>
      <c r="B3" s="68"/>
      <c r="C3" s="67"/>
      <c r="D3" s="67"/>
    </row>
    <row r="4" spans="1:4" hidden="1" x14ac:dyDescent="0.25">
      <c r="A4" s="67" t="s">
        <v>174</v>
      </c>
      <c r="B4" s="68"/>
      <c r="C4" s="67"/>
      <c r="D4" s="67"/>
    </row>
    <row r="5" spans="1:4" ht="4.5" customHeight="1" x14ac:dyDescent="0.25">
      <c r="A5" s="60"/>
      <c r="B5" s="61"/>
      <c r="C5" s="67"/>
      <c r="D5" s="67"/>
    </row>
    <row r="6" spans="1:4" x14ac:dyDescent="0.25">
      <c r="A6" s="60" t="s">
        <v>175</v>
      </c>
      <c r="B6" s="69"/>
      <c r="C6" s="67"/>
      <c r="D6" s="67"/>
    </row>
    <row r="7" spans="1:4" ht="5.25" customHeight="1" x14ac:dyDescent="0.25">
      <c r="A7" s="60"/>
      <c r="B7" s="70"/>
      <c r="C7" s="67"/>
      <c r="D7" s="67"/>
    </row>
    <row r="8" spans="1:4" x14ac:dyDescent="0.25">
      <c r="A8" s="60" t="s">
        <v>176</v>
      </c>
      <c r="B8" s="70" t="s">
        <v>177</v>
      </c>
      <c r="C8" s="67"/>
      <c r="D8" s="67"/>
    </row>
    <row r="9" spans="1:4" ht="6" customHeight="1" x14ac:dyDescent="0.25">
      <c r="A9" s="60"/>
      <c r="B9" s="70"/>
      <c r="C9" s="67"/>
      <c r="D9" s="67"/>
    </row>
    <row r="10" spans="1:4" x14ac:dyDescent="0.25">
      <c r="A10" s="60" t="s">
        <v>178</v>
      </c>
      <c r="B10" s="71">
        <v>45170</v>
      </c>
      <c r="C10" s="67"/>
      <c r="D10" s="67"/>
    </row>
    <row r="11" spans="1:4" x14ac:dyDescent="0.25">
      <c r="A11" s="60" t="s">
        <v>179</v>
      </c>
      <c r="B11" s="71">
        <v>45535</v>
      </c>
      <c r="C11" s="67"/>
      <c r="D11" s="67"/>
    </row>
    <row r="12" spans="1:4" ht="6" customHeight="1" x14ac:dyDescent="0.25">
      <c r="A12" s="60"/>
      <c r="B12" s="70"/>
      <c r="C12" s="67"/>
      <c r="D12" s="67"/>
    </row>
    <row r="13" spans="1:4" x14ac:dyDescent="0.25">
      <c r="A13" s="60" t="s">
        <v>180</v>
      </c>
      <c r="B13" s="66"/>
      <c r="C13" s="67"/>
      <c r="D13" s="67"/>
    </row>
    <row r="14" spans="1:4" ht="6" customHeight="1" x14ac:dyDescent="0.25">
      <c r="A14" s="60"/>
      <c r="B14" s="70"/>
      <c r="C14" s="67"/>
      <c r="D14" s="67"/>
    </row>
    <row r="15" spans="1:4" ht="114" customHeight="1" x14ac:dyDescent="0.25">
      <c r="A15" s="60" t="s">
        <v>181</v>
      </c>
      <c r="B15" s="66"/>
      <c r="C15" s="67"/>
      <c r="D15" s="67"/>
    </row>
    <row r="16" spans="1:4" ht="4.5" customHeight="1" x14ac:dyDescent="0.25">
      <c r="A16" s="60"/>
      <c r="B16" s="70"/>
      <c r="C16" s="67"/>
      <c r="D16" s="67"/>
    </row>
    <row r="17" spans="1:4" x14ac:dyDescent="0.25">
      <c r="A17" s="60" t="s">
        <v>182</v>
      </c>
      <c r="B17" s="70" t="s">
        <v>183</v>
      </c>
      <c r="C17" s="67"/>
      <c r="D17" s="67"/>
    </row>
    <row r="18" spans="1:4" x14ac:dyDescent="0.25">
      <c r="A18" s="60" t="s">
        <v>184</v>
      </c>
      <c r="B18" s="70" t="s">
        <v>185</v>
      </c>
      <c r="C18" s="67"/>
      <c r="D18" s="67"/>
    </row>
    <row r="19" spans="1:4" x14ac:dyDescent="0.25">
      <c r="A19" s="60" t="s">
        <v>186</v>
      </c>
      <c r="B19" s="70" t="s">
        <v>187</v>
      </c>
      <c r="C19" s="67"/>
      <c r="D19" s="67"/>
    </row>
    <row r="20" spans="1:4" x14ac:dyDescent="0.25">
      <c r="A20" s="60" t="s">
        <v>188</v>
      </c>
      <c r="B20" s="66"/>
      <c r="C20" s="67"/>
      <c r="D20" s="67"/>
    </row>
    <row r="21" spans="1:4" hidden="1" x14ac:dyDescent="0.25">
      <c r="A21" s="67" t="s">
        <v>189</v>
      </c>
      <c r="B21" s="72"/>
      <c r="C21" s="67"/>
      <c r="D21" s="67"/>
    </row>
    <row r="22" spans="1:4" hidden="1" x14ac:dyDescent="0.25">
      <c r="A22" s="67" t="s">
        <v>190</v>
      </c>
      <c r="B22" s="72"/>
      <c r="C22" s="67"/>
      <c r="D22" s="67"/>
    </row>
    <row r="23" spans="1:4" hidden="1" x14ac:dyDescent="0.25">
      <c r="A23" s="67" t="s">
        <v>191</v>
      </c>
      <c r="B23" s="72"/>
      <c r="C23" s="67"/>
      <c r="D23" s="67"/>
    </row>
    <row r="24" spans="1:4" hidden="1" x14ac:dyDescent="0.25">
      <c r="A24" s="67" t="s">
        <v>192</v>
      </c>
      <c r="B24" s="72"/>
      <c r="C24" s="67"/>
      <c r="D24" s="67"/>
    </row>
    <row r="25" spans="1:4" ht="5.25" customHeight="1" x14ac:dyDescent="0.25">
      <c r="A25" s="60"/>
      <c r="B25" s="70"/>
      <c r="C25" s="67"/>
      <c r="D25" s="67"/>
    </row>
    <row r="26" spans="1:4" x14ac:dyDescent="0.25">
      <c r="A26" s="60" t="s">
        <v>193</v>
      </c>
      <c r="B26" s="66"/>
      <c r="C26" s="67"/>
      <c r="D26" s="67"/>
    </row>
    <row r="27" spans="1:4" hidden="1" x14ac:dyDescent="0.25">
      <c r="A27" s="67" t="s">
        <v>194</v>
      </c>
      <c r="B27" s="70"/>
      <c r="C27" s="67"/>
      <c r="D27" s="67"/>
    </row>
    <row r="28" spans="1:4" hidden="1" x14ac:dyDescent="0.25">
      <c r="A28" s="67" t="s">
        <v>195</v>
      </c>
      <c r="B28" s="70"/>
      <c r="C28" s="67"/>
      <c r="D28" s="67"/>
    </row>
    <row r="29" spans="1:4" hidden="1" x14ac:dyDescent="0.25">
      <c r="A29" s="67" t="s">
        <v>196</v>
      </c>
      <c r="B29" s="70"/>
      <c r="C29" s="67"/>
      <c r="D29" s="67"/>
    </row>
    <row r="30" spans="1:4" hidden="1" x14ac:dyDescent="0.25">
      <c r="A30" s="67" t="s">
        <v>197</v>
      </c>
      <c r="B30" s="70"/>
      <c r="C30" s="67"/>
      <c r="D30" s="67"/>
    </row>
    <row r="31" spans="1:4" hidden="1" x14ac:dyDescent="0.25">
      <c r="A31" s="67" t="s">
        <v>198</v>
      </c>
      <c r="B31" s="70"/>
      <c r="C31" s="67"/>
      <c r="D31" s="67"/>
    </row>
    <row r="32" spans="1:4" hidden="1" x14ac:dyDescent="0.25">
      <c r="A32" s="67" t="s">
        <v>199</v>
      </c>
      <c r="B32" s="70"/>
      <c r="C32" s="67"/>
      <c r="D32" s="67"/>
    </row>
    <row r="33" spans="1:4" hidden="1" x14ac:dyDescent="0.25">
      <c r="A33" s="67" t="s">
        <v>200</v>
      </c>
      <c r="B33" s="70"/>
      <c r="C33" s="67"/>
      <c r="D33" s="67"/>
    </row>
    <row r="34" spans="1:4" hidden="1" x14ac:dyDescent="0.25">
      <c r="A34" s="67" t="s">
        <v>201</v>
      </c>
      <c r="B34" s="70"/>
      <c r="C34" s="67"/>
      <c r="D34" s="67"/>
    </row>
    <row r="35" spans="1:4" hidden="1" x14ac:dyDescent="0.25">
      <c r="A35" s="67" t="s">
        <v>202</v>
      </c>
      <c r="B35" s="70"/>
      <c r="C35" s="67"/>
      <c r="D35" s="67"/>
    </row>
    <row r="36" spans="1:4" hidden="1" x14ac:dyDescent="0.25">
      <c r="A36" s="67" t="s">
        <v>203</v>
      </c>
      <c r="B36" s="70"/>
      <c r="C36" s="67"/>
      <c r="D36" s="67"/>
    </row>
    <row r="37" spans="1:4" hidden="1" x14ac:dyDescent="0.25">
      <c r="A37" s="67" t="s">
        <v>204</v>
      </c>
      <c r="B37" s="70"/>
      <c r="C37" s="67"/>
      <c r="D37" s="67"/>
    </row>
    <row r="38" spans="1:4" hidden="1" x14ac:dyDescent="0.25">
      <c r="A38" s="67" t="s">
        <v>205</v>
      </c>
      <c r="B38" s="70"/>
      <c r="C38" s="67"/>
      <c r="D38" s="67"/>
    </row>
    <row r="39" spans="1:4" x14ac:dyDescent="0.25">
      <c r="A39" s="67"/>
      <c r="B39" s="70"/>
      <c r="C39" s="67"/>
      <c r="D39" s="67"/>
    </row>
    <row r="40" spans="1:4" ht="18.75" x14ac:dyDescent="0.25">
      <c r="A40" s="63" t="s">
        <v>206</v>
      </c>
      <c r="B40" s="64"/>
      <c r="C40" s="65"/>
      <c r="D40" s="65"/>
    </row>
    <row r="41" spans="1:4" x14ac:dyDescent="0.25">
      <c r="A41" s="60" t="s">
        <v>207</v>
      </c>
      <c r="B41" s="66"/>
      <c r="C41" s="73" t="s">
        <v>208</v>
      </c>
      <c r="D41" s="74"/>
    </row>
    <row r="42" spans="1:4" hidden="1" x14ac:dyDescent="0.25">
      <c r="A42" s="67" t="s">
        <v>209</v>
      </c>
      <c r="B42" s="70"/>
      <c r="C42" s="73" t="s">
        <v>210</v>
      </c>
      <c r="D42" s="67"/>
    </row>
    <row r="43" spans="1:4" hidden="1" x14ac:dyDescent="0.25">
      <c r="A43" s="67" t="s">
        <v>211</v>
      </c>
      <c r="B43" s="70"/>
      <c r="C43" s="73" t="s">
        <v>212</v>
      </c>
      <c r="D43" s="67"/>
    </row>
    <row r="44" spans="1:4" hidden="1" x14ac:dyDescent="0.25">
      <c r="A44" s="67" t="s">
        <v>213</v>
      </c>
      <c r="B44" s="70"/>
      <c r="C44" s="73" t="s">
        <v>214</v>
      </c>
      <c r="D44" s="67"/>
    </row>
    <row r="45" spans="1:4" hidden="1" x14ac:dyDescent="0.25">
      <c r="A45" s="67" t="s">
        <v>215</v>
      </c>
      <c r="B45" s="70"/>
      <c r="C45" s="73" t="s">
        <v>216</v>
      </c>
      <c r="D45" s="67"/>
    </row>
    <row r="46" spans="1:4" hidden="1" x14ac:dyDescent="0.25">
      <c r="A46" s="67" t="s">
        <v>217</v>
      </c>
      <c r="B46" s="70"/>
      <c r="C46" s="75" t="s">
        <v>218</v>
      </c>
      <c r="D46" s="67"/>
    </row>
    <row r="47" spans="1:4" hidden="1" x14ac:dyDescent="0.25">
      <c r="A47" s="67" t="s">
        <v>219</v>
      </c>
      <c r="B47" s="70"/>
      <c r="C47" s="75"/>
      <c r="D47" s="67"/>
    </row>
    <row r="48" spans="1:4" x14ac:dyDescent="0.25">
      <c r="A48" s="60" t="s">
        <v>220</v>
      </c>
      <c r="B48" s="66"/>
      <c r="C48" s="75" t="s">
        <v>221</v>
      </c>
      <c r="D48" s="74"/>
    </row>
    <row r="49" spans="1:4" hidden="1" x14ac:dyDescent="0.25">
      <c r="A49" s="67" t="s">
        <v>222</v>
      </c>
      <c r="B49" s="70"/>
      <c r="C49" s="76"/>
      <c r="D49" s="67"/>
    </row>
    <row r="50" spans="1:4" hidden="1" x14ac:dyDescent="0.25">
      <c r="A50" s="67" t="s">
        <v>223</v>
      </c>
      <c r="B50" s="70"/>
      <c r="C50" s="76"/>
      <c r="D50" s="67"/>
    </row>
    <row r="51" spans="1:4" hidden="1" x14ac:dyDescent="0.25">
      <c r="A51" s="67" t="s">
        <v>224</v>
      </c>
      <c r="B51" s="70"/>
      <c r="C51" s="76"/>
      <c r="D51" s="67"/>
    </row>
    <row r="52" spans="1:4" x14ac:dyDescent="0.25">
      <c r="A52" s="60" t="s">
        <v>225</v>
      </c>
      <c r="B52" s="66"/>
      <c r="C52" s="67"/>
      <c r="D52" s="67"/>
    </row>
    <row r="53" spans="1:4" x14ac:dyDescent="0.25">
      <c r="A53" s="60" t="s">
        <v>226</v>
      </c>
      <c r="B53" s="66"/>
      <c r="C53" s="67"/>
      <c r="D53" s="67"/>
    </row>
    <row r="54" spans="1:4" hidden="1" x14ac:dyDescent="0.25">
      <c r="A54" s="67" t="s">
        <v>227</v>
      </c>
      <c r="B54" s="70"/>
      <c r="C54" s="67"/>
      <c r="D54" s="67"/>
    </row>
    <row r="55" spans="1:4" hidden="1" x14ac:dyDescent="0.25">
      <c r="A55" s="67" t="s">
        <v>228</v>
      </c>
      <c r="B55" s="70"/>
      <c r="C55" s="67"/>
      <c r="D55" s="67"/>
    </row>
    <row r="56" spans="1:4" hidden="1" x14ac:dyDescent="0.25">
      <c r="A56" s="67" t="s">
        <v>229</v>
      </c>
      <c r="B56" s="70"/>
      <c r="C56" s="67"/>
      <c r="D56" s="67"/>
    </row>
    <row r="57" spans="1:4" hidden="1" x14ac:dyDescent="0.25">
      <c r="A57" s="67" t="s">
        <v>230</v>
      </c>
      <c r="B57" s="70"/>
      <c r="C57" s="67"/>
      <c r="D57" s="67"/>
    </row>
    <row r="58" spans="1:4" x14ac:dyDescent="0.25">
      <c r="A58" s="67"/>
      <c r="B58" s="70"/>
      <c r="C58" s="67"/>
      <c r="D58" s="67"/>
    </row>
    <row r="59" spans="1:4" ht="18.75" x14ac:dyDescent="0.25">
      <c r="A59" s="63" t="s">
        <v>231</v>
      </c>
      <c r="B59" s="64"/>
      <c r="C59" s="65"/>
      <c r="D59" s="65"/>
    </row>
    <row r="60" spans="1:4" x14ac:dyDescent="0.25">
      <c r="A60" s="60" t="s">
        <v>232</v>
      </c>
      <c r="B60" s="66"/>
      <c r="C60" s="67"/>
      <c r="D60" s="67"/>
    </row>
    <row r="61" spans="1:4" ht="5.25" customHeight="1" x14ac:dyDescent="0.25">
      <c r="A61" s="67"/>
      <c r="B61" s="70"/>
      <c r="C61" s="67"/>
      <c r="D61" s="67"/>
    </row>
    <row r="62" spans="1:4" x14ac:dyDescent="0.25">
      <c r="A62" s="60" t="s">
        <v>233</v>
      </c>
      <c r="B62" s="66"/>
      <c r="C62" s="67"/>
      <c r="D62" s="67"/>
    </row>
    <row r="63" spans="1:4" hidden="1" x14ac:dyDescent="0.25">
      <c r="A63" s="67" t="s">
        <v>234</v>
      </c>
      <c r="B63" s="70"/>
      <c r="C63" s="67"/>
      <c r="D63" s="67"/>
    </row>
    <row r="64" spans="1:4" hidden="1" x14ac:dyDescent="0.25">
      <c r="A64" s="76" t="s">
        <v>235</v>
      </c>
      <c r="B64" s="70"/>
      <c r="C64" s="67"/>
      <c r="D64" s="67"/>
    </row>
    <row r="65" spans="1:4" hidden="1" x14ac:dyDescent="0.25">
      <c r="A65" s="67" t="s">
        <v>236</v>
      </c>
      <c r="B65" s="70"/>
      <c r="C65" s="67"/>
      <c r="D65" s="67"/>
    </row>
    <row r="66" spans="1:4" ht="11.25" hidden="1" customHeight="1" x14ac:dyDescent="0.25">
      <c r="A66" s="67" t="s">
        <v>237</v>
      </c>
      <c r="B66" s="70"/>
      <c r="C66" s="67"/>
      <c r="D66" s="67"/>
    </row>
    <row r="67" spans="1:4" x14ac:dyDescent="0.25">
      <c r="A67" s="67"/>
      <c r="B67" s="70"/>
      <c r="C67" s="67"/>
      <c r="D67" s="67"/>
    </row>
    <row r="68" spans="1:4" x14ac:dyDescent="0.25">
      <c r="A68" s="77" t="s">
        <v>238</v>
      </c>
      <c r="B68" s="64"/>
      <c r="C68" s="65"/>
      <c r="D68" s="65"/>
    </row>
    <row r="69" spans="1:4" x14ac:dyDescent="0.25">
      <c r="A69" s="78" t="s">
        <v>239</v>
      </c>
      <c r="B69" s="79"/>
      <c r="C69" s="67"/>
      <c r="D69" s="67"/>
    </row>
    <row r="70" spans="1:4" x14ac:dyDescent="0.25">
      <c r="A70" s="67"/>
      <c r="B70" s="80" t="s">
        <v>240</v>
      </c>
      <c r="C70" s="81" t="s">
        <v>241</v>
      </c>
      <c r="D70" s="67"/>
    </row>
    <row r="71" spans="1:4" ht="30" x14ac:dyDescent="0.25">
      <c r="A71" s="61" t="s">
        <v>242</v>
      </c>
      <c r="B71" s="82"/>
      <c r="C71" s="83"/>
      <c r="D71" s="67"/>
    </row>
    <row r="72" spans="1:4" x14ac:dyDescent="0.25">
      <c r="A72" s="67" t="s">
        <v>243</v>
      </c>
      <c r="B72" s="84"/>
      <c r="C72" s="83"/>
      <c r="D72" s="67"/>
    </row>
    <row r="73" spans="1:4" x14ac:dyDescent="0.25">
      <c r="A73" s="67" t="s">
        <v>244</v>
      </c>
      <c r="B73" s="84"/>
      <c r="C73" s="83"/>
      <c r="D73" s="67"/>
    </row>
    <row r="74" spans="1:4" x14ac:dyDescent="0.25">
      <c r="A74" s="67" t="s">
        <v>245</v>
      </c>
      <c r="B74" s="84"/>
      <c r="C74" s="83"/>
      <c r="D74" s="67"/>
    </row>
    <row r="75" spans="1:4" x14ac:dyDescent="0.25">
      <c r="A75" s="67" t="s">
        <v>246</v>
      </c>
      <c r="B75" s="84"/>
      <c r="C75" s="83"/>
      <c r="D75" s="67"/>
    </row>
    <row r="76" spans="1:4" x14ac:dyDescent="0.25">
      <c r="A76" s="67" t="s">
        <v>247</v>
      </c>
      <c r="B76" s="84"/>
      <c r="C76" s="83"/>
      <c r="D76" s="67"/>
    </row>
    <row r="77" spans="1:4" x14ac:dyDescent="0.25">
      <c r="A77" s="67"/>
      <c r="B77" s="70"/>
      <c r="C77" s="67"/>
      <c r="D77" s="67"/>
    </row>
    <row r="78" spans="1:4" x14ac:dyDescent="0.25">
      <c r="A78" s="67" t="s">
        <v>248</v>
      </c>
      <c r="B78" s="70"/>
      <c r="C78" s="67"/>
      <c r="D78" s="67"/>
    </row>
    <row r="79" spans="1:4" ht="18.75" x14ac:dyDescent="0.25">
      <c r="A79" s="85"/>
      <c r="B79" s="66"/>
      <c r="C79" s="67"/>
      <c r="D79" s="67"/>
    </row>
    <row r="80" spans="1:4" hidden="1" x14ac:dyDescent="0.25">
      <c r="A80" s="67" t="s">
        <v>72</v>
      </c>
      <c r="B80" s="70"/>
      <c r="C80" s="67"/>
      <c r="D80" s="67"/>
    </row>
    <row r="81" spans="1:4" hidden="1" x14ac:dyDescent="0.25">
      <c r="A81" s="67" t="s">
        <v>73</v>
      </c>
      <c r="B81" s="70"/>
      <c r="C81" s="67"/>
      <c r="D81" s="67"/>
    </row>
    <row r="82" spans="1:4" ht="18.75" x14ac:dyDescent="0.25">
      <c r="A82" s="63" t="s">
        <v>249</v>
      </c>
      <c r="B82" s="64"/>
      <c r="C82" s="65"/>
      <c r="D82" s="65"/>
    </row>
    <row r="83" spans="1:4" ht="30" x14ac:dyDescent="0.25">
      <c r="A83" s="61" t="s">
        <v>250</v>
      </c>
      <c r="B83" s="66"/>
      <c r="C83" s="67"/>
      <c r="D83" s="67"/>
    </row>
    <row r="84" spans="1:4" x14ac:dyDescent="0.25">
      <c r="A84" s="67"/>
      <c r="B84" s="70"/>
      <c r="C84" s="67"/>
      <c r="D84" s="67"/>
    </row>
    <row r="85" spans="1:4" ht="18.75" x14ac:dyDescent="0.25">
      <c r="A85" s="63" t="s">
        <v>251</v>
      </c>
      <c r="B85" s="64"/>
      <c r="C85" s="65"/>
      <c r="D85" s="65"/>
    </row>
    <row r="86" spans="1:4" x14ac:dyDescent="0.25">
      <c r="A86" s="86">
        <v>2023</v>
      </c>
      <c r="B86" s="70"/>
      <c r="C86" s="67"/>
      <c r="D86" s="67"/>
    </row>
    <row r="87" spans="1:4" x14ac:dyDescent="0.25">
      <c r="A87" s="67" t="s">
        <v>252</v>
      </c>
      <c r="B87" s="87"/>
      <c r="C87" s="67"/>
      <c r="D87" s="67"/>
    </row>
    <row r="88" spans="1:4" x14ac:dyDescent="0.25">
      <c r="A88" s="67" t="s">
        <v>253</v>
      </c>
      <c r="B88" s="87"/>
      <c r="C88" s="67"/>
      <c r="D88" s="67"/>
    </row>
    <row r="89" spans="1:4" x14ac:dyDescent="0.25">
      <c r="A89" s="67"/>
      <c r="B89" s="70"/>
      <c r="C89" s="67"/>
      <c r="D89" s="67"/>
    </row>
    <row r="90" spans="1:4" x14ac:dyDescent="0.25">
      <c r="A90" s="131"/>
      <c r="B90" s="131"/>
      <c r="C90" s="67"/>
      <c r="D90" s="67"/>
    </row>
    <row r="91" spans="1:4" ht="15.75" thickBot="1" x14ac:dyDescent="0.3">
      <c r="A91" s="67" t="s">
        <v>254</v>
      </c>
      <c r="B91" s="70" t="s">
        <v>255</v>
      </c>
      <c r="C91" s="67" t="s">
        <v>256</v>
      </c>
      <c r="D91" s="67"/>
    </row>
    <row r="92" spans="1:4" ht="15.75" thickBot="1" x14ac:dyDescent="0.3">
      <c r="A92" s="67" t="s">
        <v>257</v>
      </c>
      <c r="B92" s="72" t="s">
        <v>258</v>
      </c>
      <c r="C92" s="88"/>
      <c r="D92" s="67"/>
    </row>
  </sheetData>
  <mergeCells count="1">
    <mergeCell ref="A90:B90"/>
  </mergeCells>
  <dataValidations count="9">
    <dataValidation type="list" allowBlank="1" showInputMessage="1" showErrorMessage="1" sqref="B62" xr:uid="{EAA3FE3B-F830-4D7F-8E29-DE0AC6FA5645}">
      <formula1>$A$63:$A$66</formula1>
    </dataValidation>
    <dataValidation type="list" allowBlank="1" showInputMessage="1" showErrorMessage="1" sqref="D41" xr:uid="{B8C40AB0-B804-4DD0-AF9F-9D4641407560}">
      <formula1>$C$42:$C$46</formula1>
    </dataValidation>
    <dataValidation type="list" allowBlank="1" showInputMessage="1" showErrorMessage="1" sqref="B53" xr:uid="{784BF276-14B0-4355-A755-FDFE321EA443}">
      <formula1>$A$54:$A$57</formula1>
    </dataValidation>
    <dataValidation type="list" allowBlank="1" showInputMessage="1" showErrorMessage="1" sqref="B26" xr:uid="{0ACA88E6-B59D-4C87-B3DE-252E4B5B6FFC}">
      <formula1>$A$27:$A$38</formula1>
    </dataValidation>
    <dataValidation type="list" allowBlank="1" showInputMessage="1" showErrorMessage="1" sqref="B41" xr:uid="{3F5FFD32-25AF-48DB-8EA0-FCA2FAB90A86}">
      <formula1>$A$42:$A$47</formula1>
    </dataValidation>
    <dataValidation type="list" allowBlank="1" showInputMessage="1" showErrorMessage="1" sqref="B20" xr:uid="{553363F6-B46B-407F-9F5A-6ED0D0760E05}">
      <formula1>$A$21:$A$24</formula1>
    </dataValidation>
    <dataValidation type="list" allowBlank="1" showInputMessage="1" showErrorMessage="1" sqref="B2" xr:uid="{5EA92A57-7552-4CE4-8487-4EA2AB8DB7A1}">
      <formula1>$A$3:$A$4</formula1>
    </dataValidation>
    <dataValidation type="list" allowBlank="1" showInputMessage="1" showErrorMessage="1" sqref="B48" xr:uid="{E71701C8-3310-405E-BC62-457246A06D92}">
      <formula1>$A$49:$A$51</formula1>
    </dataValidation>
    <dataValidation type="list" allowBlank="1" showInputMessage="1" showErrorMessage="1" sqref="B79" xr:uid="{F5184C82-A588-40A3-B5F3-199DC5FE63A5}">
      <formula1>$A$80:$A$81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4576C-EBBC-4A75-B960-CB32A892F8E6}">
  <dimension ref="A1:A30"/>
  <sheetViews>
    <sheetView workbookViewId="0">
      <selection activeCell="A21" sqref="A21"/>
    </sheetView>
  </sheetViews>
  <sheetFormatPr baseColWidth="10" defaultColWidth="11.42578125" defaultRowHeight="15" x14ac:dyDescent="0.25"/>
  <cols>
    <col min="1" max="1" width="134.85546875" bestFit="1" customWidth="1"/>
  </cols>
  <sheetData>
    <row r="1" spans="1:1" x14ac:dyDescent="0.25">
      <c r="A1" s="1" t="s">
        <v>259</v>
      </c>
    </row>
    <row r="2" spans="1:1" x14ac:dyDescent="0.25">
      <c r="A2" t="s">
        <v>260</v>
      </c>
    </row>
    <row r="3" spans="1:1" x14ac:dyDescent="0.25">
      <c r="A3" t="s">
        <v>261</v>
      </c>
    </row>
    <row r="4" spans="1:1" x14ac:dyDescent="0.25">
      <c r="A4" t="s">
        <v>262</v>
      </c>
    </row>
    <row r="5" spans="1:1" x14ac:dyDescent="0.25">
      <c r="A5" t="s">
        <v>263</v>
      </c>
    </row>
    <row r="7" spans="1:1" x14ac:dyDescent="0.25">
      <c r="A7" s="90" t="s">
        <v>264</v>
      </c>
    </row>
    <row r="8" spans="1:1" x14ac:dyDescent="0.25">
      <c r="A8" s="61"/>
    </row>
    <row r="9" spans="1:1" x14ac:dyDescent="0.25">
      <c r="A9" s="90" t="s">
        <v>265</v>
      </c>
    </row>
    <row r="10" spans="1:1" x14ac:dyDescent="0.25">
      <c r="A10" s="61"/>
    </row>
    <row r="11" spans="1:1" x14ac:dyDescent="0.25">
      <c r="A11" s="90" t="s">
        <v>266</v>
      </c>
    </row>
    <row r="12" spans="1:1" x14ac:dyDescent="0.25">
      <c r="A12" s="61"/>
    </row>
    <row r="13" spans="1:1" x14ac:dyDescent="0.25">
      <c r="A13" s="90" t="s">
        <v>267</v>
      </c>
    </row>
    <row r="14" spans="1:1" x14ac:dyDescent="0.25">
      <c r="A14" s="61"/>
    </row>
    <row r="15" spans="1:1" x14ac:dyDescent="0.25">
      <c r="A15" s="1" t="s">
        <v>268</v>
      </c>
    </row>
    <row r="17" spans="1:1" x14ac:dyDescent="0.25">
      <c r="A17" s="1" t="s">
        <v>269</v>
      </c>
    </row>
    <row r="18" spans="1:1" x14ac:dyDescent="0.25">
      <c r="A18" s="90" t="s">
        <v>270</v>
      </c>
    </row>
    <row r="19" spans="1:1" x14ac:dyDescent="0.25">
      <c r="A19" s="61" t="s">
        <v>271</v>
      </c>
    </row>
    <row r="20" spans="1:1" x14ac:dyDescent="0.25">
      <c r="A20" s="90" t="s">
        <v>272</v>
      </c>
    </row>
    <row r="21" spans="1:1" x14ac:dyDescent="0.25">
      <c r="A21" s="67" t="s">
        <v>273</v>
      </c>
    </row>
    <row r="22" spans="1:1" x14ac:dyDescent="0.25">
      <c r="A22" s="90" t="s">
        <v>274</v>
      </c>
    </row>
    <row r="24" spans="1:1" x14ac:dyDescent="0.25">
      <c r="A24" s="90"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40A07-010E-4AE9-921E-6693C35AD99A}">
  <sheetPr>
    <tabColor rgb="FF0070C0"/>
  </sheetPr>
  <dimension ref="A1:D92"/>
  <sheetViews>
    <sheetView zoomScale="80" zoomScaleNormal="80" workbookViewId="0"/>
  </sheetViews>
  <sheetFormatPr baseColWidth="10" defaultColWidth="11.42578125" defaultRowHeight="15" x14ac:dyDescent="0.25"/>
  <cols>
    <col min="1" max="1" width="29.5703125" customWidth="1"/>
    <col min="2" max="2" width="80.5703125" style="89" customWidth="1"/>
    <col min="3" max="3" width="23.42578125" customWidth="1"/>
    <col min="4" max="4" width="26.28515625" bestFit="1" customWidth="1"/>
  </cols>
  <sheetData>
    <row r="1" spans="1:4" ht="18.75" x14ac:dyDescent="0.25">
      <c r="A1" s="63" t="s">
        <v>171</v>
      </c>
      <c r="B1" s="64"/>
      <c r="C1" s="65"/>
      <c r="D1" s="65"/>
    </row>
    <row r="2" spans="1:4" x14ac:dyDescent="0.25">
      <c r="A2" s="60" t="s">
        <v>172</v>
      </c>
      <c r="B2" s="66" t="s">
        <v>173</v>
      </c>
      <c r="C2" s="67"/>
      <c r="D2" s="67"/>
    </row>
    <row r="3" spans="1:4" hidden="1" x14ac:dyDescent="0.25">
      <c r="A3" s="67" t="s">
        <v>173</v>
      </c>
      <c r="B3" s="68"/>
      <c r="C3" s="67"/>
      <c r="D3" s="67"/>
    </row>
    <row r="4" spans="1:4" hidden="1" x14ac:dyDescent="0.25">
      <c r="A4" s="67" t="s">
        <v>174</v>
      </c>
      <c r="B4" s="68"/>
      <c r="C4" s="67"/>
      <c r="D4" s="67"/>
    </row>
    <row r="5" spans="1:4" ht="4.5" customHeight="1" x14ac:dyDescent="0.25">
      <c r="A5" s="60"/>
      <c r="B5" s="61"/>
      <c r="C5" s="67"/>
      <c r="D5" s="67"/>
    </row>
    <row r="6" spans="1:4" x14ac:dyDescent="0.25">
      <c r="A6" s="60" t="s">
        <v>175</v>
      </c>
      <c r="B6" s="69"/>
      <c r="C6" s="67"/>
      <c r="D6" s="67"/>
    </row>
    <row r="7" spans="1:4" ht="5.25" customHeight="1" x14ac:dyDescent="0.25">
      <c r="A7" s="60"/>
      <c r="B7" s="70"/>
      <c r="C7" s="67"/>
      <c r="D7" s="67"/>
    </row>
    <row r="8" spans="1:4" x14ac:dyDescent="0.25">
      <c r="A8" s="60" t="s">
        <v>176</v>
      </c>
      <c r="B8" s="70" t="s">
        <v>177</v>
      </c>
      <c r="C8" s="67"/>
      <c r="D8" s="67"/>
    </row>
    <row r="9" spans="1:4" ht="6" customHeight="1" x14ac:dyDescent="0.25">
      <c r="A9" s="60"/>
      <c r="B9" s="70"/>
      <c r="C9" s="67"/>
      <c r="D9" s="67"/>
    </row>
    <row r="10" spans="1:4" x14ac:dyDescent="0.25">
      <c r="A10" s="60" t="s">
        <v>178</v>
      </c>
      <c r="B10" s="71">
        <v>45170</v>
      </c>
      <c r="C10" s="67"/>
      <c r="D10" s="67"/>
    </row>
    <row r="11" spans="1:4" x14ac:dyDescent="0.25">
      <c r="A11" s="60" t="s">
        <v>179</v>
      </c>
      <c r="B11" s="71">
        <v>45535</v>
      </c>
      <c r="C11" s="67"/>
      <c r="D11" s="67"/>
    </row>
    <row r="12" spans="1:4" ht="6" customHeight="1" x14ac:dyDescent="0.25">
      <c r="A12" s="60"/>
      <c r="B12" s="70"/>
      <c r="C12" s="67"/>
      <c r="D12" s="67"/>
    </row>
    <row r="13" spans="1:4" x14ac:dyDescent="0.25">
      <c r="A13" s="60" t="s">
        <v>180</v>
      </c>
      <c r="B13" s="66"/>
      <c r="C13" s="67"/>
      <c r="D13" s="67"/>
    </row>
    <row r="14" spans="1:4" ht="6" customHeight="1" x14ac:dyDescent="0.25">
      <c r="A14" s="60"/>
      <c r="B14" s="70"/>
      <c r="C14" s="67"/>
      <c r="D14" s="67"/>
    </row>
    <row r="15" spans="1:4" ht="114" customHeight="1" x14ac:dyDescent="0.25">
      <c r="A15" s="60" t="s">
        <v>181</v>
      </c>
      <c r="B15" s="66"/>
      <c r="C15" s="67"/>
      <c r="D15" s="67"/>
    </row>
    <row r="16" spans="1:4" ht="4.5" customHeight="1" x14ac:dyDescent="0.25">
      <c r="A16" s="60"/>
      <c r="B16" s="70"/>
      <c r="C16" s="67"/>
      <c r="D16" s="67"/>
    </row>
    <row r="17" spans="1:4" x14ac:dyDescent="0.25">
      <c r="A17" s="60" t="s">
        <v>182</v>
      </c>
      <c r="B17" s="70" t="s">
        <v>183</v>
      </c>
      <c r="C17" s="67"/>
      <c r="D17" s="67"/>
    </row>
    <row r="18" spans="1:4" x14ac:dyDescent="0.25">
      <c r="A18" s="60" t="s">
        <v>184</v>
      </c>
      <c r="B18" s="70" t="s">
        <v>185</v>
      </c>
      <c r="C18" s="67"/>
      <c r="D18" s="67"/>
    </row>
    <row r="19" spans="1:4" x14ac:dyDescent="0.25">
      <c r="A19" s="60" t="s">
        <v>186</v>
      </c>
      <c r="B19" s="70" t="s">
        <v>187</v>
      </c>
      <c r="C19" s="67"/>
      <c r="D19" s="67"/>
    </row>
    <row r="20" spans="1:4" x14ac:dyDescent="0.25">
      <c r="A20" s="60" t="s">
        <v>188</v>
      </c>
      <c r="B20" s="66"/>
      <c r="C20" s="67"/>
      <c r="D20" s="67"/>
    </row>
    <row r="21" spans="1:4" hidden="1" x14ac:dyDescent="0.25">
      <c r="A21" s="67" t="s">
        <v>189</v>
      </c>
      <c r="B21" s="72"/>
      <c r="C21" s="67"/>
      <c r="D21" s="67"/>
    </row>
    <row r="22" spans="1:4" hidden="1" x14ac:dyDescent="0.25">
      <c r="A22" s="67" t="s">
        <v>190</v>
      </c>
      <c r="B22" s="72"/>
      <c r="C22" s="67"/>
      <c r="D22" s="67"/>
    </row>
    <row r="23" spans="1:4" hidden="1" x14ac:dyDescent="0.25">
      <c r="A23" s="67" t="s">
        <v>191</v>
      </c>
      <c r="B23" s="72"/>
      <c r="C23" s="67"/>
      <c r="D23" s="67"/>
    </row>
    <row r="24" spans="1:4" hidden="1" x14ac:dyDescent="0.25">
      <c r="A24" s="67" t="s">
        <v>192</v>
      </c>
      <c r="B24" s="72"/>
      <c r="C24" s="67"/>
      <c r="D24" s="67"/>
    </row>
    <row r="25" spans="1:4" ht="5.25" customHeight="1" x14ac:dyDescent="0.25">
      <c r="A25" s="60"/>
      <c r="B25" s="70"/>
      <c r="C25" s="67"/>
      <c r="D25" s="67"/>
    </row>
    <row r="26" spans="1:4" x14ac:dyDescent="0.25">
      <c r="A26" s="60" t="s">
        <v>193</v>
      </c>
      <c r="B26" s="66"/>
      <c r="C26" s="67"/>
      <c r="D26" s="67"/>
    </row>
    <row r="27" spans="1:4" hidden="1" x14ac:dyDescent="0.25">
      <c r="A27" s="67" t="s">
        <v>194</v>
      </c>
      <c r="B27" s="70"/>
      <c r="C27" s="67"/>
      <c r="D27" s="67"/>
    </row>
    <row r="28" spans="1:4" hidden="1" x14ac:dyDescent="0.25">
      <c r="A28" s="67" t="s">
        <v>195</v>
      </c>
      <c r="B28" s="70"/>
      <c r="C28" s="67"/>
      <c r="D28" s="67"/>
    </row>
    <row r="29" spans="1:4" hidden="1" x14ac:dyDescent="0.25">
      <c r="A29" s="67" t="s">
        <v>196</v>
      </c>
      <c r="B29" s="70"/>
      <c r="C29" s="67"/>
      <c r="D29" s="67"/>
    </row>
    <row r="30" spans="1:4" hidden="1" x14ac:dyDescent="0.25">
      <c r="A30" s="67" t="s">
        <v>197</v>
      </c>
      <c r="B30" s="70"/>
      <c r="C30" s="67"/>
      <c r="D30" s="67"/>
    </row>
    <row r="31" spans="1:4" hidden="1" x14ac:dyDescent="0.25">
      <c r="A31" s="67" t="s">
        <v>198</v>
      </c>
      <c r="B31" s="70"/>
      <c r="C31" s="67"/>
      <c r="D31" s="67"/>
    </row>
    <row r="32" spans="1:4" hidden="1" x14ac:dyDescent="0.25">
      <c r="A32" s="67" t="s">
        <v>199</v>
      </c>
      <c r="B32" s="70"/>
      <c r="C32" s="67"/>
      <c r="D32" s="67"/>
    </row>
    <row r="33" spans="1:4" hidden="1" x14ac:dyDescent="0.25">
      <c r="A33" s="67" t="s">
        <v>200</v>
      </c>
      <c r="B33" s="70"/>
      <c r="C33" s="67"/>
      <c r="D33" s="67"/>
    </row>
    <row r="34" spans="1:4" hidden="1" x14ac:dyDescent="0.25">
      <c r="A34" s="67" t="s">
        <v>201</v>
      </c>
      <c r="B34" s="70"/>
      <c r="C34" s="67"/>
      <c r="D34" s="67"/>
    </row>
    <row r="35" spans="1:4" hidden="1" x14ac:dyDescent="0.25">
      <c r="A35" s="67" t="s">
        <v>202</v>
      </c>
      <c r="B35" s="70"/>
      <c r="C35" s="67"/>
      <c r="D35" s="67"/>
    </row>
    <row r="36" spans="1:4" hidden="1" x14ac:dyDescent="0.25">
      <c r="A36" s="67" t="s">
        <v>203</v>
      </c>
      <c r="B36" s="70"/>
      <c r="C36" s="67"/>
      <c r="D36" s="67"/>
    </row>
    <row r="37" spans="1:4" hidden="1" x14ac:dyDescent="0.25">
      <c r="A37" s="67" t="s">
        <v>204</v>
      </c>
      <c r="B37" s="70"/>
      <c r="C37" s="67"/>
      <c r="D37" s="67"/>
    </row>
    <row r="38" spans="1:4" hidden="1" x14ac:dyDescent="0.25">
      <c r="A38" s="67" t="s">
        <v>205</v>
      </c>
      <c r="B38" s="70"/>
      <c r="C38" s="67"/>
      <c r="D38" s="67"/>
    </row>
    <row r="39" spans="1:4" x14ac:dyDescent="0.25">
      <c r="A39" s="67"/>
      <c r="B39" s="70"/>
      <c r="C39" s="67"/>
      <c r="D39" s="67"/>
    </row>
    <row r="40" spans="1:4" ht="18.75" x14ac:dyDescent="0.25">
      <c r="A40" s="63" t="s">
        <v>206</v>
      </c>
      <c r="B40" s="64"/>
      <c r="C40" s="65"/>
      <c r="D40" s="65"/>
    </row>
    <row r="41" spans="1:4" x14ac:dyDescent="0.25">
      <c r="A41" s="60" t="s">
        <v>207</v>
      </c>
      <c r="B41" s="66"/>
      <c r="C41" s="73" t="s">
        <v>208</v>
      </c>
      <c r="D41" s="74"/>
    </row>
    <row r="42" spans="1:4" hidden="1" x14ac:dyDescent="0.25">
      <c r="A42" s="67" t="s">
        <v>209</v>
      </c>
      <c r="B42" s="70"/>
      <c r="C42" s="73" t="s">
        <v>210</v>
      </c>
      <c r="D42" s="67"/>
    </row>
    <row r="43" spans="1:4" hidden="1" x14ac:dyDescent="0.25">
      <c r="A43" s="67" t="s">
        <v>211</v>
      </c>
      <c r="B43" s="70"/>
      <c r="C43" s="73" t="s">
        <v>212</v>
      </c>
      <c r="D43" s="67"/>
    </row>
    <row r="44" spans="1:4" hidden="1" x14ac:dyDescent="0.25">
      <c r="A44" s="67" t="s">
        <v>213</v>
      </c>
      <c r="B44" s="70"/>
      <c r="C44" s="73" t="s">
        <v>214</v>
      </c>
      <c r="D44" s="67"/>
    </row>
    <row r="45" spans="1:4" hidden="1" x14ac:dyDescent="0.25">
      <c r="A45" s="67" t="s">
        <v>215</v>
      </c>
      <c r="B45" s="70"/>
      <c r="C45" s="73" t="s">
        <v>216</v>
      </c>
      <c r="D45" s="67"/>
    </row>
    <row r="46" spans="1:4" hidden="1" x14ac:dyDescent="0.25">
      <c r="A46" s="67" t="s">
        <v>217</v>
      </c>
      <c r="B46" s="70"/>
      <c r="C46" s="75" t="s">
        <v>218</v>
      </c>
      <c r="D46" s="67"/>
    </row>
    <row r="47" spans="1:4" hidden="1" x14ac:dyDescent="0.25">
      <c r="A47" s="67" t="s">
        <v>219</v>
      </c>
      <c r="B47" s="70"/>
      <c r="C47" s="75"/>
      <c r="D47" s="67"/>
    </row>
    <row r="48" spans="1:4" x14ac:dyDescent="0.25">
      <c r="A48" s="60" t="s">
        <v>220</v>
      </c>
      <c r="B48" s="66"/>
      <c r="C48" s="75" t="s">
        <v>221</v>
      </c>
      <c r="D48" s="74"/>
    </row>
    <row r="49" spans="1:4" hidden="1" x14ac:dyDescent="0.25">
      <c r="A49" s="67" t="s">
        <v>222</v>
      </c>
      <c r="B49" s="70"/>
      <c r="C49" s="76"/>
      <c r="D49" s="67"/>
    </row>
    <row r="50" spans="1:4" hidden="1" x14ac:dyDescent="0.25">
      <c r="A50" s="67" t="s">
        <v>223</v>
      </c>
      <c r="B50" s="70"/>
      <c r="C50" s="76"/>
      <c r="D50" s="67"/>
    </row>
    <row r="51" spans="1:4" hidden="1" x14ac:dyDescent="0.25">
      <c r="A51" s="67" t="s">
        <v>224</v>
      </c>
      <c r="B51" s="70"/>
      <c r="C51" s="76"/>
      <c r="D51" s="67"/>
    </row>
    <row r="52" spans="1:4" x14ac:dyDescent="0.25">
      <c r="A52" s="60" t="s">
        <v>225</v>
      </c>
      <c r="B52" s="66"/>
      <c r="C52" s="67"/>
      <c r="D52" s="67"/>
    </row>
    <row r="53" spans="1:4" x14ac:dyDescent="0.25">
      <c r="A53" s="60" t="s">
        <v>226</v>
      </c>
      <c r="B53" s="66"/>
      <c r="C53" s="67"/>
      <c r="D53" s="67"/>
    </row>
    <row r="54" spans="1:4" hidden="1" x14ac:dyDescent="0.25">
      <c r="A54" s="67" t="s">
        <v>227</v>
      </c>
      <c r="B54" s="70"/>
      <c r="C54" s="67"/>
      <c r="D54" s="67"/>
    </row>
    <row r="55" spans="1:4" hidden="1" x14ac:dyDescent="0.25">
      <c r="A55" s="67" t="s">
        <v>228</v>
      </c>
      <c r="B55" s="70"/>
      <c r="C55" s="67"/>
      <c r="D55" s="67"/>
    </row>
    <row r="56" spans="1:4" hidden="1" x14ac:dyDescent="0.25">
      <c r="A56" s="67" t="s">
        <v>229</v>
      </c>
      <c r="B56" s="70"/>
      <c r="C56" s="67"/>
      <c r="D56" s="67"/>
    </row>
    <row r="57" spans="1:4" hidden="1" x14ac:dyDescent="0.25">
      <c r="A57" s="67" t="s">
        <v>230</v>
      </c>
      <c r="B57" s="70"/>
      <c r="C57" s="67"/>
      <c r="D57" s="67"/>
    </row>
    <row r="58" spans="1:4" x14ac:dyDescent="0.25">
      <c r="A58" s="67"/>
      <c r="B58" s="70"/>
      <c r="C58" s="67"/>
      <c r="D58" s="67"/>
    </row>
    <row r="59" spans="1:4" ht="18.75" x14ac:dyDescent="0.25">
      <c r="A59" s="63" t="s">
        <v>231</v>
      </c>
      <c r="B59" s="64"/>
      <c r="C59" s="65"/>
      <c r="D59" s="65"/>
    </row>
    <row r="60" spans="1:4" x14ac:dyDescent="0.25">
      <c r="A60" s="60" t="s">
        <v>232</v>
      </c>
      <c r="B60" s="66"/>
      <c r="C60" s="67"/>
      <c r="D60" s="67"/>
    </row>
    <row r="61" spans="1:4" ht="5.25" customHeight="1" x14ac:dyDescent="0.25">
      <c r="A61" s="67"/>
      <c r="B61" s="70"/>
      <c r="C61" s="67"/>
      <c r="D61" s="67"/>
    </row>
    <row r="62" spans="1:4" x14ac:dyDescent="0.25">
      <c r="A62" s="60" t="s">
        <v>233</v>
      </c>
      <c r="B62" s="66"/>
      <c r="C62" s="67"/>
      <c r="D62" s="67"/>
    </row>
    <row r="63" spans="1:4" hidden="1" x14ac:dyDescent="0.25">
      <c r="A63" s="67" t="s">
        <v>234</v>
      </c>
      <c r="B63" s="70"/>
      <c r="C63" s="67"/>
      <c r="D63" s="67"/>
    </row>
    <row r="64" spans="1:4" hidden="1" x14ac:dyDescent="0.25">
      <c r="A64" s="76" t="s">
        <v>235</v>
      </c>
      <c r="B64" s="70"/>
      <c r="C64" s="67"/>
      <c r="D64" s="67"/>
    </row>
    <row r="65" spans="1:4" hidden="1" x14ac:dyDescent="0.25">
      <c r="A65" s="67" t="s">
        <v>236</v>
      </c>
      <c r="B65" s="70"/>
      <c r="C65" s="67"/>
      <c r="D65" s="67"/>
    </row>
    <row r="66" spans="1:4" ht="11.25" hidden="1" customHeight="1" x14ac:dyDescent="0.25">
      <c r="A66" s="67" t="s">
        <v>237</v>
      </c>
      <c r="B66" s="70"/>
      <c r="C66" s="67"/>
      <c r="D66" s="67"/>
    </row>
    <row r="67" spans="1:4" x14ac:dyDescent="0.25">
      <c r="A67" s="67"/>
      <c r="B67" s="70"/>
      <c r="C67" s="67"/>
      <c r="D67" s="67"/>
    </row>
    <row r="68" spans="1:4" x14ac:dyDescent="0.25">
      <c r="A68" s="77" t="s">
        <v>238</v>
      </c>
      <c r="B68" s="64"/>
      <c r="C68" s="65"/>
      <c r="D68" s="65"/>
    </row>
    <row r="69" spans="1:4" x14ac:dyDescent="0.25">
      <c r="A69" s="78" t="s">
        <v>239</v>
      </c>
      <c r="B69" s="79"/>
      <c r="C69" s="67"/>
      <c r="D69" s="67"/>
    </row>
    <row r="70" spans="1:4" x14ac:dyDescent="0.25">
      <c r="A70" s="67"/>
      <c r="B70" s="80" t="s">
        <v>240</v>
      </c>
      <c r="C70" s="81" t="s">
        <v>241</v>
      </c>
      <c r="D70" s="67"/>
    </row>
    <row r="71" spans="1:4" ht="30" x14ac:dyDescent="0.25">
      <c r="A71" s="61" t="s">
        <v>242</v>
      </c>
      <c r="B71" s="82"/>
      <c r="C71" s="83"/>
      <c r="D71" s="67"/>
    </row>
    <row r="72" spans="1:4" x14ac:dyDescent="0.25">
      <c r="A72" s="67" t="s">
        <v>243</v>
      </c>
      <c r="B72" s="84"/>
      <c r="C72" s="83"/>
      <c r="D72" s="67"/>
    </row>
    <row r="73" spans="1:4" x14ac:dyDescent="0.25">
      <c r="A73" s="67" t="s">
        <v>244</v>
      </c>
      <c r="B73" s="84"/>
      <c r="C73" s="83"/>
      <c r="D73" s="67"/>
    </row>
    <row r="74" spans="1:4" x14ac:dyDescent="0.25">
      <c r="A74" s="67" t="s">
        <v>245</v>
      </c>
      <c r="B74" s="84"/>
      <c r="C74" s="83"/>
      <c r="D74" s="67"/>
    </row>
    <row r="75" spans="1:4" x14ac:dyDescent="0.25">
      <c r="A75" s="67" t="s">
        <v>246</v>
      </c>
      <c r="B75" s="84"/>
      <c r="C75" s="83"/>
      <c r="D75" s="67"/>
    </row>
    <row r="76" spans="1:4" x14ac:dyDescent="0.25">
      <c r="A76" s="67" t="s">
        <v>247</v>
      </c>
      <c r="B76" s="84"/>
      <c r="C76" s="83"/>
      <c r="D76" s="67"/>
    </row>
    <row r="77" spans="1:4" x14ac:dyDescent="0.25">
      <c r="A77" s="67"/>
      <c r="B77" s="70"/>
      <c r="C77" s="67"/>
      <c r="D77" s="67"/>
    </row>
    <row r="78" spans="1:4" x14ac:dyDescent="0.25">
      <c r="A78" s="67" t="s">
        <v>248</v>
      </c>
      <c r="B78" s="70"/>
      <c r="C78" s="67"/>
      <c r="D78" s="67"/>
    </row>
    <row r="79" spans="1:4" ht="18.75" x14ac:dyDescent="0.25">
      <c r="A79" s="85"/>
      <c r="B79" s="66"/>
      <c r="C79" s="67"/>
      <c r="D79" s="67"/>
    </row>
    <row r="80" spans="1:4" hidden="1" x14ac:dyDescent="0.25">
      <c r="A80" s="67" t="s">
        <v>72</v>
      </c>
      <c r="B80" s="70"/>
      <c r="C80" s="67"/>
      <c r="D80" s="67"/>
    </row>
    <row r="81" spans="1:4" hidden="1" x14ac:dyDescent="0.25">
      <c r="A81" s="67" t="s">
        <v>73</v>
      </c>
      <c r="B81" s="70"/>
      <c r="C81" s="67"/>
      <c r="D81" s="67"/>
    </row>
    <row r="82" spans="1:4" ht="18.75" x14ac:dyDescent="0.25">
      <c r="A82" s="63" t="s">
        <v>249</v>
      </c>
      <c r="B82" s="64"/>
      <c r="C82" s="65"/>
      <c r="D82" s="65"/>
    </row>
    <row r="83" spans="1:4" ht="30" x14ac:dyDescent="0.25">
      <c r="A83" s="61" t="s">
        <v>250</v>
      </c>
      <c r="B83" s="66"/>
      <c r="C83" s="67"/>
      <c r="D83" s="67"/>
    </row>
    <row r="84" spans="1:4" x14ac:dyDescent="0.25">
      <c r="A84" s="67"/>
      <c r="B84" s="70"/>
      <c r="C84" s="67"/>
      <c r="D84" s="67"/>
    </row>
    <row r="85" spans="1:4" ht="18.75" x14ac:dyDescent="0.25">
      <c r="A85" s="63" t="s">
        <v>251</v>
      </c>
      <c r="B85" s="64"/>
      <c r="C85" s="65"/>
      <c r="D85" s="65"/>
    </row>
    <row r="86" spans="1:4" x14ac:dyDescent="0.25">
      <c r="A86" s="86">
        <v>2023</v>
      </c>
      <c r="B86" s="70"/>
      <c r="C86" s="67"/>
      <c r="D86" s="67"/>
    </row>
    <row r="87" spans="1:4" x14ac:dyDescent="0.25">
      <c r="A87" s="67" t="s">
        <v>252</v>
      </c>
      <c r="B87" s="87"/>
      <c r="C87" s="67"/>
      <c r="D87" s="67"/>
    </row>
    <row r="88" spans="1:4" x14ac:dyDescent="0.25">
      <c r="A88" s="67" t="s">
        <v>253</v>
      </c>
      <c r="B88" s="87"/>
      <c r="C88" s="67"/>
      <c r="D88" s="67"/>
    </row>
    <row r="89" spans="1:4" x14ac:dyDescent="0.25">
      <c r="A89" s="67"/>
      <c r="B89" s="70"/>
      <c r="C89" s="67"/>
      <c r="D89" s="67"/>
    </row>
    <row r="90" spans="1:4" x14ac:dyDescent="0.25">
      <c r="A90" s="131"/>
      <c r="B90" s="131"/>
      <c r="C90" s="67"/>
      <c r="D90" s="67"/>
    </row>
    <row r="91" spans="1:4" ht="15.75" thickBot="1" x14ac:dyDescent="0.3">
      <c r="A91" s="67" t="s">
        <v>254</v>
      </c>
      <c r="B91" s="70" t="s">
        <v>255</v>
      </c>
      <c r="C91" s="67" t="s">
        <v>256</v>
      </c>
      <c r="D91" s="67"/>
    </row>
    <row r="92" spans="1:4" ht="15.75" thickBot="1" x14ac:dyDescent="0.3">
      <c r="A92" s="67" t="s">
        <v>257</v>
      </c>
      <c r="B92" s="72" t="s">
        <v>258</v>
      </c>
      <c r="C92" s="88"/>
      <c r="D92" s="67"/>
    </row>
  </sheetData>
  <mergeCells count="1">
    <mergeCell ref="A90:B90"/>
  </mergeCells>
  <dataValidations count="9">
    <dataValidation type="list" allowBlank="1" showInputMessage="1" showErrorMessage="1" sqref="B62" xr:uid="{5DF424CC-8520-43D8-AB71-F0AE9066A37D}">
      <formula1>$A$63:$A$66</formula1>
    </dataValidation>
    <dataValidation type="list" allowBlank="1" showInputMessage="1" showErrorMessage="1" sqref="D41" xr:uid="{C2E1A872-40EF-41AF-AB30-38C4EB0A7D35}">
      <formula1>$C$42:$C$46</formula1>
    </dataValidation>
    <dataValidation type="list" allowBlank="1" showInputMessage="1" showErrorMessage="1" sqref="B53" xr:uid="{0322587B-D8B2-4F3B-976E-570D263C95B2}">
      <formula1>$A$54:$A$57</formula1>
    </dataValidation>
    <dataValidation type="list" allowBlank="1" showInputMessage="1" showErrorMessage="1" sqref="B26" xr:uid="{A6A59BAF-51D4-4A8D-8543-7A537DBCFA46}">
      <formula1>$A$27:$A$38</formula1>
    </dataValidation>
    <dataValidation type="list" allowBlank="1" showInputMessage="1" showErrorMessage="1" sqref="B41" xr:uid="{129CAE2F-2D3C-4C95-A627-454A6293E35A}">
      <formula1>$A$42:$A$47</formula1>
    </dataValidation>
    <dataValidation type="list" allowBlank="1" showInputMessage="1" showErrorMessage="1" sqref="B20" xr:uid="{DCDCFC81-4A99-46EC-BE37-1F01EC394654}">
      <formula1>$A$21:$A$24</formula1>
    </dataValidation>
    <dataValidation type="list" allowBlank="1" showInputMessage="1" showErrorMessage="1" sqref="B2" xr:uid="{C2898FAA-0ED8-42F5-9043-86B18D8EEC5B}">
      <formula1>$A$3:$A$4</formula1>
    </dataValidation>
    <dataValidation type="list" allowBlank="1" showInputMessage="1" showErrorMessage="1" sqref="B48" xr:uid="{75BF13E3-7068-4DB5-B6F5-BC93F90EFAE0}">
      <formula1>$A$49:$A$51</formula1>
    </dataValidation>
    <dataValidation type="list" allowBlank="1" showInputMessage="1" showErrorMessage="1" sqref="B79" xr:uid="{5C5B28FF-0013-4D8A-8790-AAB9671C39B3}">
      <formula1>$A$80:$A$81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6AB09-D921-4CC8-AA42-7D9C7CB4F275}">
  <dimension ref="A1:A30"/>
  <sheetViews>
    <sheetView workbookViewId="0">
      <selection activeCell="A29" sqref="A29"/>
    </sheetView>
  </sheetViews>
  <sheetFormatPr baseColWidth="10" defaultColWidth="11.42578125" defaultRowHeight="15" x14ac:dyDescent="0.25"/>
  <cols>
    <col min="1" max="1" width="134.85546875" bestFit="1" customWidth="1"/>
  </cols>
  <sheetData>
    <row r="1" spans="1:1" x14ac:dyDescent="0.25">
      <c r="A1" s="1" t="s">
        <v>259</v>
      </c>
    </row>
    <row r="2" spans="1:1" x14ac:dyDescent="0.25">
      <c r="A2" t="s">
        <v>260</v>
      </c>
    </row>
    <row r="3" spans="1:1" x14ac:dyDescent="0.25">
      <c r="A3" t="s">
        <v>261</v>
      </c>
    </row>
    <row r="4" spans="1:1" x14ac:dyDescent="0.25">
      <c r="A4" t="s">
        <v>262</v>
      </c>
    </row>
    <row r="5" spans="1:1" x14ac:dyDescent="0.25">
      <c r="A5" t="s">
        <v>263</v>
      </c>
    </row>
    <row r="7" spans="1:1" x14ac:dyDescent="0.25">
      <c r="A7" s="90" t="s">
        <v>264</v>
      </c>
    </row>
    <row r="8" spans="1:1" x14ac:dyDescent="0.25">
      <c r="A8" s="61"/>
    </row>
    <row r="9" spans="1:1" x14ac:dyDescent="0.25">
      <c r="A9" s="90" t="s">
        <v>265</v>
      </c>
    </row>
    <row r="10" spans="1:1" x14ac:dyDescent="0.25">
      <c r="A10" s="61"/>
    </row>
    <row r="11" spans="1:1" x14ac:dyDescent="0.25">
      <c r="A11" s="90" t="s">
        <v>266</v>
      </c>
    </row>
    <row r="12" spans="1:1" x14ac:dyDescent="0.25">
      <c r="A12" s="61"/>
    </row>
    <row r="13" spans="1:1" x14ac:dyDescent="0.25">
      <c r="A13" s="90" t="s">
        <v>267</v>
      </c>
    </row>
    <row r="14" spans="1:1" x14ac:dyDescent="0.25">
      <c r="A14" s="61"/>
    </row>
    <row r="15" spans="1:1" x14ac:dyDescent="0.25">
      <c r="A15" s="1" t="s">
        <v>268</v>
      </c>
    </row>
    <row r="17" spans="1:1" x14ac:dyDescent="0.25">
      <c r="A17" s="1" t="s">
        <v>269</v>
      </c>
    </row>
    <row r="18" spans="1:1" x14ac:dyDescent="0.25">
      <c r="A18" s="90" t="s">
        <v>270</v>
      </c>
    </row>
    <row r="19" spans="1:1" x14ac:dyDescent="0.25">
      <c r="A19" s="61" t="s">
        <v>271</v>
      </c>
    </row>
    <row r="20" spans="1:1" x14ac:dyDescent="0.25">
      <c r="A20" s="90" t="s">
        <v>272</v>
      </c>
    </row>
    <row r="21" spans="1:1" x14ac:dyDescent="0.25">
      <c r="A21" s="67" t="s">
        <v>273</v>
      </c>
    </row>
    <row r="22" spans="1:1" x14ac:dyDescent="0.25">
      <c r="A22" s="90" t="s">
        <v>274</v>
      </c>
    </row>
    <row r="24" spans="1:1" x14ac:dyDescent="0.25">
      <c r="A24" s="90"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02445-0879-479D-862D-5C335A2FCF12}">
  <sheetPr>
    <tabColor rgb="FF00B050"/>
  </sheetPr>
  <dimension ref="A1:D92"/>
  <sheetViews>
    <sheetView zoomScale="80" zoomScaleNormal="80" workbookViewId="0"/>
  </sheetViews>
  <sheetFormatPr baseColWidth="10" defaultColWidth="11.42578125" defaultRowHeight="15" x14ac:dyDescent="0.25"/>
  <cols>
    <col min="1" max="1" width="29.5703125" customWidth="1"/>
    <col min="2" max="2" width="80.5703125" style="89" customWidth="1"/>
    <col min="3" max="3" width="23.42578125" customWidth="1"/>
    <col min="4" max="4" width="26.28515625" bestFit="1" customWidth="1"/>
  </cols>
  <sheetData>
    <row r="1" spans="1:4" ht="18.75" x14ac:dyDescent="0.25">
      <c r="A1" s="63" t="s">
        <v>171</v>
      </c>
      <c r="B1" s="64"/>
      <c r="C1" s="65"/>
      <c r="D1" s="65"/>
    </row>
    <row r="2" spans="1:4" x14ac:dyDescent="0.25">
      <c r="A2" s="60" t="s">
        <v>172</v>
      </c>
      <c r="B2" s="66" t="s">
        <v>173</v>
      </c>
      <c r="C2" s="67"/>
      <c r="D2" s="67"/>
    </row>
    <row r="3" spans="1:4" hidden="1" x14ac:dyDescent="0.25">
      <c r="A3" s="67" t="s">
        <v>173</v>
      </c>
      <c r="B3" s="68"/>
      <c r="C3" s="67"/>
      <c r="D3" s="67"/>
    </row>
    <row r="4" spans="1:4" hidden="1" x14ac:dyDescent="0.25">
      <c r="A4" s="67" t="s">
        <v>174</v>
      </c>
      <c r="B4" s="68"/>
      <c r="C4" s="67"/>
      <c r="D4" s="67"/>
    </row>
    <row r="5" spans="1:4" ht="4.5" customHeight="1" x14ac:dyDescent="0.25">
      <c r="A5" s="60"/>
      <c r="B5" s="61"/>
      <c r="C5" s="67"/>
      <c r="D5" s="67"/>
    </row>
    <row r="6" spans="1:4" x14ac:dyDescent="0.25">
      <c r="A6" s="60" t="s">
        <v>175</v>
      </c>
      <c r="B6" s="69"/>
      <c r="C6" s="67"/>
      <c r="D6" s="67"/>
    </row>
    <row r="7" spans="1:4" ht="5.25" customHeight="1" x14ac:dyDescent="0.25">
      <c r="A7" s="60"/>
      <c r="B7" s="70"/>
      <c r="C7" s="67"/>
      <c r="D7" s="67"/>
    </row>
    <row r="8" spans="1:4" x14ac:dyDescent="0.25">
      <c r="A8" s="60" t="s">
        <v>176</v>
      </c>
      <c r="B8" s="70" t="s">
        <v>177</v>
      </c>
      <c r="C8" s="67"/>
      <c r="D8" s="67"/>
    </row>
    <row r="9" spans="1:4" ht="6" customHeight="1" x14ac:dyDescent="0.25">
      <c r="A9" s="60"/>
      <c r="B9" s="70"/>
      <c r="C9" s="67"/>
      <c r="D9" s="67"/>
    </row>
    <row r="10" spans="1:4" x14ac:dyDescent="0.25">
      <c r="A10" s="60" t="s">
        <v>178</v>
      </c>
      <c r="B10" s="71">
        <v>45170</v>
      </c>
      <c r="C10" s="67"/>
      <c r="D10" s="67"/>
    </row>
    <row r="11" spans="1:4" x14ac:dyDescent="0.25">
      <c r="A11" s="60" t="s">
        <v>179</v>
      </c>
      <c r="B11" s="71">
        <v>45535</v>
      </c>
      <c r="C11" s="67"/>
      <c r="D11" s="67"/>
    </row>
    <row r="12" spans="1:4" ht="6" customHeight="1" x14ac:dyDescent="0.25">
      <c r="A12" s="60"/>
      <c r="B12" s="70"/>
      <c r="C12" s="67"/>
      <c r="D12" s="67"/>
    </row>
    <row r="13" spans="1:4" x14ac:dyDescent="0.25">
      <c r="A13" s="60" t="s">
        <v>180</v>
      </c>
      <c r="B13" s="66"/>
      <c r="C13" s="67"/>
      <c r="D13" s="67"/>
    </row>
    <row r="14" spans="1:4" ht="6" customHeight="1" x14ac:dyDescent="0.25">
      <c r="A14" s="60"/>
      <c r="B14" s="70"/>
      <c r="C14" s="67"/>
      <c r="D14" s="67"/>
    </row>
    <row r="15" spans="1:4" ht="114" customHeight="1" x14ac:dyDescent="0.25">
      <c r="A15" s="60" t="s">
        <v>181</v>
      </c>
      <c r="B15" s="66"/>
      <c r="C15" s="67"/>
      <c r="D15" s="67"/>
    </row>
    <row r="16" spans="1:4" ht="4.5" customHeight="1" x14ac:dyDescent="0.25">
      <c r="A16" s="60"/>
      <c r="B16" s="70"/>
      <c r="C16" s="67"/>
      <c r="D16" s="67"/>
    </row>
    <row r="17" spans="1:4" x14ac:dyDescent="0.25">
      <c r="A17" s="60" t="s">
        <v>182</v>
      </c>
      <c r="B17" s="70" t="s">
        <v>183</v>
      </c>
      <c r="C17" s="67"/>
      <c r="D17" s="67"/>
    </row>
    <row r="18" spans="1:4" x14ac:dyDescent="0.25">
      <c r="A18" s="60" t="s">
        <v>184</v>
      </c>
      <c r="B18" s="70" t="s">
        <v>185</v>
      </c>
      <c r="C18" s="67"/>
      <c r="D18" s="67"/>
    </row>
    <row r="19" spans="1:4" x14ac:dyDescent="0.25">
      <c r="A19" s="60" t="s">
        <v>186</v>
      </c>
      <c r="B19" s="70" t="s">
        <v>187</v>
      </c>
      <c r="C19" s="67"/>
      <c r="D19" s="67"/>
    </row>
    <row r="20" spans="1:4" x14ac:dyDescent="0.25">
      <c r="A20" s="60" t="s">
        <v>188</v>
      </c>
      <c r="B20" s="66"/>
      <c r="C20" s="67"/>
      <c r="D20" s="67"/>
    </row>
    <row r="21" spans="1:4" hidden="1" x14ac:dyDescent="0.25">
      <c r="A21" s="67" t="s">
        <v>189</v>
      </c>
      <c r="B21" s="72"/>
      <c r="C21" s="67"/>
      <c r="D21" s="67"/>
    </row>
    <row r="22" spans="1:4" hidden="1" x14ac:dyDescent="0.25">
      <c r="A22" s="67" t="s">
        <v>190</v>
      </c>
      <c r="B22" s="72"/>
      <c r="C22" s="67"/>
      <c r="D22" s="67"/>
    </row>
    <row r="23" spans="1:4" hidden="1" x14ac:dyDescent="0.25">
      <c r="A23" s="67" t="s">
        <v>191</v>
      </c>
      <c r="B23" s="72"/>
      <c r="C23" s="67"/>
      <c r="D23" s="67"/>
    </row>
    <row r="24" spans="1:4" hidden="1" x14ac:dyDescent="0.25">
      <c r="A24" s="67" t="s">
        <v>192</v>
      </c>
      <c r="B24" s="72"/>
      <c r="C24" s="67"/>
      <c r="D24" s="67"/>
    </row>
    <row r="25" spans="1:4" ht="5.25" customHeight="1" x14ac:dyDescent="0.25">
      <c r="A25" s="60"/>
      <c r="B25" s="70"/>
      <c r="C25" s="67"/>
      <c r="D25" s="67"/>
    </row>
    <row r="26" spans="1:4" x14ac:dyDescent="0.25">
      <c r="A26" s="60" t="s">
        <v>193</v>
      </c>
      <c r="B26" s="66"/>
      <c r="C26" s="67"/>
      <c r="D26" s="67"/>
    </row>
    <row r="27" spans="1:4" hidden="1" x14ac:dyDescent="0.25">
      <c r="A27" s="67" t="s">
        <v>194</v>
      </c>
      <c r="B27" s="70"/>
      <c r="C27" s="67"/>
      <c r="D27" s="67"/>
    </row>
    <row r="28" spans="1:4" hidden="1" x14ac:dyDescent="0.25">
      <c r="A28" s="67" t="s">
        <v>195</v>
      </c>
      <c r="B28" s="70"/>
      <c r="C28" s="67"/>
      <c r="D28" s="67"/>
    </row>
    <row r="29" spans="1:4" hidden="1" x14ac:dyDescent="0.25">
      <c r="A29" s="67" t="s">
        <v>196</v>
      </c>
      <c r="B29" s="70"/>
      <c r="C29" s="67"/>
      <c r="D29" s="67"/>
    </row>
    <row r="30" spans="1:4" hidden="1" x14ac:dyDescent="0.25">
      <c r="A30" s="67" t="s">
        <v>197</v>
      </c>
      <c r="B30" s="70"/>
      <c r="C30" s="67"/>
      <c r="D30" s="67"/>
    </row>
    <row r="31" spans="1:4" hidden="1" x14ac:dyDescent="0.25">
      <c r="A31" s="67" t="s">
        <v>198</v>
      </c>
      <c r="B31" s="70"/>
      <c r="C31" s="67"/>
      <c r="D31" s="67"/>
    </row>
    <row r="32" spans="1:4" hidden="1" x14ac:dyDescent="0.25">
      <c r="A32" s="67" t="s">
        <v>199</v>
      </c>
      <c r="B32" s="70"/>
      <c r="C32" s="67"/>
      <c r="D32" s="67"/>
    </row>
    <row r="33" spans="1:4" hidden="1" x14ac:dyDescent="0.25">
      <c r="A33" s="67" t="s">
        <v>200</v>
      </c>
      <c r="B33" s="70"/>
      <c r="C33" s="67"/>
      <c r="D33" s="67"/>
    </row>
    <row r="34" spans="1:4" hidden="1" x14ac:dyDescent="0.25">
      <c r="A34" s="67" t="s">
        <v>201</v>
      </c>
      <c r="B34" s="70"/>
      <c r="C34" s="67"/>
      <c r="D34" s="67"/>
    </row>
    <row r="35" spans="1:4" hidden="1" x14ac:dyDescent="0.25">
      <c r="A35" s="67" t="s">
        <v>202</v>
      </c>
      <c r="B35" s="70"/>
      <c r="C35" s="67"/>
      <c r="D35" s="67"/>
    </row>
    <row r="36" spans="1:4" hidden="1" x14ac:dyDescent="0.25">
      <c r="A36" s="67" t="s">
        <v>203</v>
      </c>
      <c r="B36" s="70"/>
      <c r="C36" s="67"/>
      <c r="D36" s="67"/>
    </row>
    <row r="37" spans="1:4" hidden="1" x14ac:dyDescent="0.25">
      <c r="A37" s="67" t="s">
        <v>204</v>
      </c>
      <c r="B37" s="70"/>
      <c r="C37" s="67"/>
      <c r="D37" s="67"/>
    </row>
    <row r="38" spans="1:4" hidden="1" x14ac:dyDescent="0.25">
      <c r="A38" s="67" t="s">
        <v>205</v>
      </c>
      <c r="B38" s="70"/>
      <c r="C38" s="67"/>
      <c r="D38" s="67"/>
    </row>
    <row r="39" spans="1:4" x14ac:dyDescent="0.25">
      <c r="A39" s="67"/>
      <c r="B39" s="70"/>
      <c r="C39" s="67"/>
      <c r="D39" s="67"/>
    </row>
    <row r="40" spans="1:4" ht="18.75" x14ac:dyDescent="0.25">
      <c r="A40" s="63" t="s">
        <v>206</v>
      </c>
      <c r="B40" s="64"/>
      <c r="C40" s="65"/>
      <c r="D40" s="65"/>
    </row>
    <row r="41" spans="1:4" x14ac:dyDescent="0.25">
      <c r="A41" s="60" t="s">
        <v>207</v>
      </c>
      <c r="B41" s="66"/>
      <c r="C41" s="73" t="s">
        <v>208</v>
      </c>
      <c r="D41" s="74"/>
    </row>
    <row r="42" spans="1:4" hidden="1" x14ac:dyDescent="0.25">
      <c r="A42" s="67" t="s">
        <v>209</v>
      </c>
      <c r="B42" s="70"/>
      <c r="C42" s="73" t="s">
        <v>210</v>
      </c>
      <c r="D42" s="67"/>
    </row>
    <row r="43" spans="1:4" hidden="1" x14ac:dyDescent="0.25">
      <c r="A43" s="67" t="s">
        <v>211</v>
      </c>
      <c r="B43" s="70"/>
      <c r="C43" s="73" t="s">
        <v>212</v>
      </c>
      <c r="D43" s="67"/>
    </row>
    <row r="44" spans="1:4" hidden="1" x14ac:dyDescent="0.25">
      <c r="A44" s="67" t="s">
        <v>213</v>
      </c>
      <c r="B44" s="70"/>
      <c r="C44" s="73" t="s">
        <v>214</v>
      </c>
      <c r="D44" s="67"/>
    </row>
    <row r="45" spans="1:4" hidden="1" x14ac:dyDescent="0.25">
      <c r="A45" s="67" t="s">
        <v>215</v>
      </c>
      <c r="B45" s="70"/>
      <c r="C45" s="73" t="s">
        <v>216</v>
      </c>
      <c r="D45" s="67"/>
    </row>
    <row r="46" spans="1:4" hidden="1" x14ac:dyDescent="0.25">
      <c r="A46" s="67" t="s">
        <v>217</v>
      </c>
      <c r="B46" s="70"/>
      <c r="C46" s="75" t="s">
        <v>218</v>
      </c>
      <c r="D46" s="67"/>
    </row>
    <row r="47" spans="1:4" hidden="1" x14ac:dyDescent="0.25">
      <c r="A47" s="67" t="s">
        <v>219</v>
      </c>
      <c r="B47" s="70"/>
      <c r="C47" s="75"/>
      <c r="D47" s="67"/>
    </row>
    <row r="48" spans="1:4" x14ac:dyDescent="0.25">
      <c r="A48" s="60" t="s">
        <v>220</v>
      </c>
      <c r="B48" s="66"/>
      <c r="C48" s="75" t="s">
        <v>221</v>
      </c>
      <c r="D48" s="74"/>
    </row>
    <row r="49" spans="1:4" hidden="1" x14ac:dyDescent="0.25">
      <c r="A49" s="67" t="s">
        <v>222</v>
      </c>
      <c r="B49" s="70"/>
      <c r="C49" s="76"/>
      <c r="D49" s="67"/>
    </row>
    <row r="50" spans="1:4" hidden="1" x14ac:dyDescent="0.25">
      <c r="A50" s="67" t="s">
        <v>223</v>
      </c>
      <c r="B50" s="70"/>
      <c r="C50" s="76"/>
      <c r="D50" s="67"/>
    </row>
    <row r="51" spans="1:4" hidden="1" x14ac:dyDescent="0.25">
      <c r="A51" s="67" t="s">
        <v>224</v>
      </c>
      <c r="B51" s="70"/>
      <c r="C51" s="76"/>
      <c r="D51" s="67"/>
    </row>
    <row r="52" spans="1:4" x14ac:dyDescent="0.25">
      <c r="A52" s="60" t="s">
        <v>225</v>
      </c>
      <c r="B52" s="66"/>
      <c r="C52" s="67"/>
      <c r="D52" s="67"/>
    </row>
    <row r="53" spans="1:4" x14ac:dyDescent="0.25">
      <c r="A53" s="60" t="s">
        <v>226</v>
      </c>
      <c r="B53" s="66"/>
      <c r="C53" s="67"/>
      <c r="D53" s="67"/>
    </row>
    <row r="54" spans="1:4" hidden="1" x14ac:dyDescent="0.25">
      <c r="A54" s="67" t="s">
        <v>227</v>
      </c>
      <c r="B54" s="70"/>
      <c r="C54" s="67"/>
      <c r="D54" s="67"/>
    </row>
    <row r="55" spans="1:4" hidden="1" x14ac:dyDescent="0.25">
      <c r="A55" s="67" t="s">
        <v>228</v>
      </c>
      <c r="B55" s="70"/>
      <c r="C55" s="67"/>
      <c r="D55" s="67"/>
    </row>
    <row r="56" spans="1:4" hidden="1" x14ac:dyDescent="0.25">
      <c r="A56" s="67" t="s">
        <v>229</v>
      </c>
      <c r="B56" s="70"/>
      <c r="C56" s="67"/>
      <c r="D56" s="67"/>
    </row>
    <row r="57" spans="1:4" hidden="1" x14ac:dyDescent="0.25">
      <c r="A57" s="67" t="s">
        <v>230</v>
      </c>
      <c r="B57" s="70"/>
      <c r="C57" s="67"/>
      <c r="D57" s="67"/>
    </row>
    <row r="58" spans="1:4" x14ac:dyDescent="0.25">
      <c r="A58" s="67"/>
      <c r="B58" s="70"/>
      <c r="C58" s="67"/>
      <c r="D58" s="67"/>
    </row>
    <row r="59" spans="1:4" ht="18.75" x14ac:dyDescent="0.25">
      <c r="A59" s="63" t="s">
        <v>231</v>
      </c>
      <c r="B59" s="64"/>
      <c r="C59" s="65"/>
      <c r="D59" s="65"/>
    </row>
    <row r="60" spans="1:4" x14ac:dyDescent="0.25">
      <c r="A60" s="60" t="s">
        <v>232</v>
      </c>
      <c r="B60" s="66"/>
      <c r="C60" s="67"/>
      <c r="D60" s="67"/>
    </row>
    <row r="61" spans="1:4" ht="5.25" customHeight="1" x14ac:dyDescent="0.25">
      <c r="A61" s="67"/>
      <c r="B61" s="70"/>
      <c r="C61" s="67"/>
      <c r="D61" s="67"/>
    </row>
    <row r="62" spans="1:4" x14ac:dyDescent="0.25">
      <c r="A62" s="60" t="s">
        <v>233</v>
      </c>
      <c r="B62" s="66"/>
      <c r="C62" s="67"/>
      <c r="D62" s="67"/>
    </row>
    <row r="63" spans="1:4" hidden="1" x14ac:dyDescent="0.25">
      <c r="A63" s="67" t="s">
        <v>234</v>
      </c>
      <c r="B63" s="70"/>
      <c r="C63" s="67"/>
      <c r="D63" s="67"/>
    </row>
    <row r="64" spans="1:4" hidden="1" x14ac:dyDescent="0.25">
      <c r="A64" s="76" t="s">
        <v>235</v>
      </c>
      <c r="B64" s="70"/>
      <c r="C64" s="67"/>
      <c r="D64" s="67"/>
    </row>
    <row r="65" spans="1:4" hidden="1" x14ac:dyDescent="0.25">
      <c r="A65" s="67" t="s">
        <v>236</v>
      </c>
      <c r="B65" s="70"/>
      <c r="C65" s="67"/>
      <c r="D65" s="67"/>
    </row>
    <row r="66" spans="1:4" ht="11.25" hidden="1" customHeight="1" x14ac:dyDescent="0.25">
      <c r="A66" s="67" t="s">
        <v>237</v>
      </c>
      <c r="B66" s="70"/>
      <c r="C66" s="67"/>
      <c r="D66" s="67"/>
    </row>
    <row r="67" spans="1:4" x14ac:dyDescent="0.25">
      <c r="A67" s="67"/>
      <c r="B67" s="70"/>
      <c r="C67" s="67"/>
      <c r="D67" s="67"/>
    </row>
    <row r="68" spans="1:4" x14ac:dyDescent="0.25">
      <c r="A68" s="77" t="s">
        <v>238</v>
      </c>
      <c r="B68" s="64"/>
      <c r="C68" s="65"/>
      <c r="D68" s="65"/>
    </row>
    <row r="69" spans="1:4" x14ac:dyDescent="0.25">
      <c r="A69" s="78" t="s">
        <v>239</v>
      </c>
      <c r="B69" s="79"/>
      <c r="C69" s="67"/>
      <c r="D69" s="67"/>
    </row>
    <row r="70" spans="1:4" x14ac:dyDescent="0.25">
      <c r="A70" s="67"/>
      <c r="B70" s="80" t="s">
        <v>240</v>
      </c>
      <c r="C70" s="81" t="s">
        <v>241</v>
      </c>
      <c r="D70" s="67"/>
    </row>
    <row r="71" spans="1:4" ht="30" x14ac:dyDescent="0.25">
      <c r="A71" s="61" t="s">
        <v>242</v>
      </c>
      <c r="B71" s="82"/>
      <c r="C71" s="83"/>
      <c r="D71" s="67"/>
    </row>
    <row r="72" spans="1:4" x14ac:dyDescent="0.25">
      <c r="A72" s="67" t="s">
        <v>243</v>
      </c>
      <c r="B72" s="84"/>
      <c r="C72" s="83"/>
      <c r="D72" s="67"/>
    </row>
    <row r="73" spans="1:4" x14ac:dyDescent="0.25">
      <c r="A73" s="67" t="s">
        <v>244</v>
      </c>
      <c r="B73" s="84"/>
      <c r="C73" s="83"/>
      <c r="D73" s="67"/>
    </row>
    <row r="74" spans="1:4" x14ac:dyDescent="0.25">
      <c r="A74" s="67" t="s">
        <v>245</v>
      </c>
      <c r="B74" s="84"/>
      <c r="C74" s="83"/>
      <c r="D74" s="67"/>
    </row>
    <row r="75" spans="1:4" x14ac:dyDescent="0.25">
      <c r="A75" s="67" t="s">
        <v>246</v>
      </c>
      <c r="B75" s="84"/>
      <c r="C75" s="83"/>
      <c r="D75" s="67"/>
    </row>
    <row r="76" spans="1:4" x14ac:dyDescent="0.25">
      <c r="A76" s="67" t="s">
        <v>247</v>
      </c>
      <c r="B76" s="84"/>
      <c r="C76" s="83"/>
      <c r="D76" s="67"/>
    </row>
    <row r="77" spans="1:4" x14ac:dyDescent="0.25">
      <c r="A77" s="67"/>
      <c r="B77" s="70"/>
      <c r="C77" s="67"/>
      <c r="D77" s="67"/>
    </row>
    <row r="78" spans="1:4" x14ac:dyDescent="0.25">
      <c r="A78" s="67" t="s">
        <v>248</v>
      </c>
      <c r="B78" s="70"/>
      <c r="C78" s="67"/>
      <c r="D78" s="67"/>
    </row>
    <row r="79" spans="1:4" ht="18.75" x14ac:dyDescent="0.25">
      <c r="A79" s="85"/>
      <c r="B79" s="66"/>
      <c r="C79" s="67"/>
      <c r="D79" s="67"/>
    </row>
    <row r="80" spans="1:4" hidden="1" x14ac:dyDescent="0.25">
      <c r="A80" s="67" t="s">
        <v>72</v>
      </c>
      <c r="B80" s="70"/>
      <c r="C80" s="67"/>
      <c r="D80" s="67"/>
    </row>
    <row r="81" spans="1:4" hidden="1" x14ac:dyDescent="0.25">
      <c r="A81" s="67" t="s">
        <v>73</v>
      </c>
      <c r="B81" s="70"/>
      <c r="C81" s="67"/>
      <c r="D81" s="67"/>
    </row>
    <row r="82" spans="1:4" ht="18.75" x14ac:dyDescent="0.25">
      <c r="A82" s="63" t="s">
        <v>249</v>
      </c>
      <c r="B82" s="64"/>
      <c r="C82" s="65"/>
      <c r="D82" s="65"/>
    </row>
    <row r="83" spans="1:4" ht="30" x14ac:dyDescent="0.25">
      <c r="A83" s="61" t="s">
        <v>250</v>
      </c>
      <c r="B83" s="66"/>
      <c r="C83" s="67"/>
      <c r="D83" s="67"/>
    </row>
    <row r="84" spans="1:4" x14ac:dyDescent="0.25">
      <c r="A84" s="67"/>
      <c r="B84" s="70"/>
      <c r="C84" s="67"/>
      <c r="D84" s="67"/>
    </row>
    <row r="85" spans="1:4" ht="18.75" x14ac:dyDescent="0.25">
      <c r="A85" s="63" t="s">
        <v>251</v>
      </c>
      <c r="B85" s="64"/>
      <c r="C85" s="65"/>
      <c r="D85" s="65"/>
    </row>
    <row r="86" spans="1:4" x14ac:dyDescent="0.25">
      <c r="A86" s="86">
        <v>2023</v>
      </c>
      <c r="B86" s="70"/>
      <c r="C86" s="67"/>
      <c r="D86" s="67"/>
    </row>
    <row r="87" spans="1:4" x14ac:dyDescent="0.25">
      <c r="A87" s="67" t="s">
        <v>252</v>
      </c>
      <c r="B87" s="87"/>
      <c r="C87" s="67"/>
      <c r="D87" s="67"/>
    </row>
    <row r="88" spans="1:4" x14ac:dyDescent="0.25">
      <c r="A88" s="67" t="s">
        <v>253</v>
      </c>
      <c r="B88" s="87"/>
      <c r="C88" s="67"/>
      <c r="D88" s="67"/>
    </row>
    <row r="89" spans="1:4" x14ac:dyDescent="0.25">
      <c r="A89" s="67"/>
      <c r="B89" s="70"/>
      <c r="C89" s="67"/>
      <c r="D89" s="67"/>
    </row>
    <row r="90" spans="1:4" x14ac:dyDescent="0.25">
      <c r="A90" s="131"/>
      <c r="B90" s="131"/>
      <c r="C90" s="67"/>
      <c r="D90" s="67"/>
    </row>
    <row r="91" spans="1:4" ht="15.75" thickBot="1" x14ac:dyDescent="0.3">
      <c r="A91" s="67" t="s">
        <v>254</v>
      </c>
      <c r="B91" s="70" t="s">
        <v>255</v>
      </c>
      <c r="C91" s="67" t="s">
        <v>256</v>
      </c>
      <c r="D91" s="67"/>
    </row>
    <row r="92" spans="1:4" ht="15.75" thickBot="1" x14ac:dyDescent="0.3">
      <c r="A92" s="67" t="s">
        <v>257</v>
      </c>
      <c r="B92" s="72" t="s">
        <v>258</v>
      </c>
      <c r="C92" s="88"/>
      <c r="D92" s="67"/>
    </row>
  </sheetData>
  <mergeCells count="1">
    <mergeCell ref="A90:B90"/>
  </mergeCells>
  <dataValidations count="9">
    <dataValidation type="list" allowBlank="1" showInputMessage="1" showErrorMessage="1" sqref="B62" xr:uid="{AEE9A80C-3349-4E02-A5C3-128A46825A8F}">
      <formula1>$A$63:$A$66</formula1>
    </dataValidation>
    <dataValidation type="list" allowBlank="1" showInputMessage="1" showErrorMessage="1" sqref="D41" xr:uid="{B7E66330-6BAF-4B4C-9939-A22F1DE292EC}">
      <formula1>$C$42:$C$46</formula1>
    </dataValidation>
    <dataValidation type="list" allowBlank="1" showInputMessage="1" showErrorMessage="1" sqref="B53" xr:uid="{1F04A05A-A4B4-45F3-B17E-57FC29F07E44}">
      <formula1>$A$54:$A$57</formula1>
    </dataValidation>
    <dataValidation type="list" allowBlank="1" showInputMessage="1" showErrorMessage="1" sqref="B26" xr:uid="{6543E0BC-99A8-4DD0-AF4B-4ADD1392DC15}">
      <formula1>$A$27:$A$38</formula1>
    </dataValidation>
    <dataValidation type="list" allowBlank="1" showInputMessage="1" showErrorMessage="1" sqref="B41" xr:uid="{05FA69BE-1314-43DE-B502-26A5E777CB66}">
      <formula1>$A$42:$A$47</formula1>
    </dataValidation>
    <dataValidation type="list" allowBlank="1" showInputMessage="1" showErrorMessage="1" sqref="B20" xr:uid="{B0FBDBEF-8C52-49CC-BA09-B70C94EE34B2}">
      <formula1>$A$21:$A$24</formula1>
    </dataValidation>
    <dataValidation type="list" allowBlank="1" showInputMessage="1" showErrorMessage="1" sqref="B2" xr:uid="{86978288-2E92-414D-8C48-99322672C471}">
      <formula1>$A$3:$A$4</formula1>
    </dataValidation>
    <dataValidation type="list" allowBlank="1" showInputMessage="1" showErrorMessage="1" sqref="B48" xr:uid="{73728400-EFB2-4BA7-8901-B140DEF8A5FF}">
      <formula1>$A$49:$A$51</formula1>
    </dataValidation>
    <dataValidation type="list" allowBlank="1" showInputMessage="1" showErrorMessage="1" sqref="B79" xr:uid="{624E2E2A-B62A-4E58-AA26-D40479BD371F}">
      <formula1>$A$80:$A$81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0BD7D-6D43-404D-A758-6D939ED2C679}">
  <dimension ref="A1:A30"/>
  <sheetViews>
    <sheetView workbookViewId="0">
      <selection activeCell="B28" sqref="B28"/>
    </sheetView>
  </sheetViews>
  <sheetFormatPr baseColWidth="10" defaultColWidth="11.42578125" defaultRowHeight="15" x14ac:dyDescent="0.25"/>
  <cols>
    <col min="1" max="1" width="134.85546875" bestFit="1" customWidth="1"/>
  </cols>
  <sheetData>
    <row r="1" spans="1:1" x14ac:dyDescent="0.25">
      <c r="A1" s="1" t="s">
        <v>259</v>
      </c>
    </row>
    <row r="2" spans="1:1" x14ac:dyDescent="0.25">
      <c r="A2" t="s">
        <v>260</v>
      </c>
    </row>
    <row r="3" spans="1:1" x14ac:dyDescent="0.25">
      <c r="A3" t="s">
        <v>261</v>
      </c>
    </row>
    <row r="4" spans="1:1" x14ac:dyDescent="0.25">
      <c r="A4" t="s">
        <v>262</v>
      </c>
    </row>
    <row r="5" spans="1:1" x14ac:dyDescent="0.25">
      <c r="A5" t="s">
        <v>263</v>
      </c>
    </row>
    <row r="7" spans="1:1" x14ac:dyDescent="0.25">
      <c r="A7" s="90" t="s">
        <v>264</v>
      </c>
    </row>
    <row r="8" spans="1:1" x14ac:dyDescent="0.25">
      <c r="A8" s="61"/>
    </row>
    <row r="9" spans="1:1" x14ac:dyDescent="0.25">
      <c r="A9" s="90" t="s">
        <v>265</v>
      </c>
    </row>
    <row r="10" spans="1:1" x14ac:dyDescent="0.25">
      <c r="A10" s="61"/>
    </row>
    <row r="11" spans="1:1" x14ac:dyDescent="0.25">
      <c r="A11" s="90" t="s">
        <v>266</v>
      </c>
    </row>
    <row r="12" spans="1:1" x14ac:dyDescent="0.25">
      <c r="A12" s="61"/>
    </row>
    <row r="13" spans="1:1" x14ac:dyDescent="0.25">
      <c r="A13" s="90" t="s">
        <v>267</v>
      </c>
    </row>
    <row r="14" spans="1:1" x14ac:dyDescent="0.25">
      <c r="A14" s="61"/>
    </row>
    <row r="15" spans="1:1" x14ac:dyDescent="0.25">
      <c r="A15" s="1" t="s">
        <v>268</v>
      </c>
    </row>
    <row r="17" spans="1:1" x14ac:dyDescent="0.25">
      <c r="A17" s="1" t="s">
        <v>269</v>
      </c>
    </row>
    <row r="18" spans="1:1" x14ac:dyDescent="0.25">
      <c r="A18" s="90" t="s">
        <v>270</v>
      </c>
    </row>
    <row r="19" spans="1:1" x14ac:dyDescent="0.25">
      <c r="A19" s="61" t="s">
        <v>271</v>
      </c>
    </row>
    <row r="20" spans="1:1" x14ac:dyDescent="0.25">
      <c r="A20" s="90" t="s">
        <v>272</v>
      </c>
    </row>
    <row r="21" spans="1:1" x14ac:dyDescent="0.25">
      <c r="A21" s="67" t="s">
        <v>273</v>
      </c>
    </row>
    <row r="22" spans="1:1" x14ac:dyDescent="0.25">
      <c r="A22" s="90" t="s">
        <v>274</v>
      </c>
    </row>
    <row r="24" spans="1:1" x14ac:dyDescent="0.25">
      <c r="A24" s="90"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Descriptions des Projets</vt:lpstr>
      <vt:lpstr>Prévi. Financier par Action</vt:lpstr>
      <vt:lpstr>Budget Prévi PSF</vt:lpstr>
      <vt:lpstr>Action 1</vt:lpstr>
      <vt:lpstr>Bilan 1 (cerfa)</vt:lpstr>
      <vt:lpstr>Action 2</vt:lpstr>
      <vt:lpstr>Bilan 2 (cerfa)</vt:lpstr>
      <vt:lpstr>Action 3</vt:lpstr>
      <vt:lpstr>Bilan 3 (cerfa)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Néo</dc:creator>
  <cp:keywords/>
  <dc:description/>
  <cp:lastModifiedBy>Guillaume MICHON</cp:lastModifiedBy>
  <cp:revision/>
  <dcterms:created xsi:type="dcterms:W3CDTF">2016-03-15T16:54:48Z</dcterms:created>
  <dcterms:modified xsi:type="dcterms:W3CDTF">2023-06-12T18:07:47Z</dcterms:modified>
  <cp:category/>
  <cp:contentStatus/>
</cp:coreProperties>
</file>