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P\Tarifs\"/>
    </mc:Choice>
  </mc:AlternateContent>
  <bookViews>
    <workbookView xWindow="780" yWindow="504" windowWidth="12420" windowHeight="16344"/>
  </bookViews>
  <sheets>
    <sheet name="Tarif 2023 - 2024" sheetId="2" r:id="rId1"/>
    <sheet name="Tarif 2023 - 2024 (2)" sheetId="3" state="hidden" r:id="rId2"/>
  </sheets>
  <definedNames>
    <definedName name="_xlnm.Print_Area" localSheetId="0">'Tarif 2023 - 2024'!$A$1:$D$18</definedName>
    <definedName name="_xlnm.Print_Area" localSheetId="1">'Tarif 2023 - 2024 (2)'!$A$1:$D$19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H16" i="3"/>
  <c r="G15" i="3"/>
  <c r="G14" i="3"/>
  <c r="G13" i="3"/>
  <c r="G12" i="3"/>
  <c r="G11" i="3"/>
  <c r="G10" i="3"/>
  <c r="G9" i="3"/>
  <c r="G8" i="3"/>
  <c r="G7" i="3"/>
  <c r="G6" i="3"/>
  <c r="G16" i="3" s="1"/>
  <c r="G21" i="3" s="1"/>
  <c r="G22" i="3" s="1"/>
</calcChain>
</file>

<file path=xl/sharedStrings.xml><?xml version="1.0" encoding="utf-8"?>
<sst xmlns="http://schemas.openxmlformats.org/spreadsheetml/2006/main" count="71" uniqueCount="35">
  <si>
    <t>Formules</t>
  </si>
  <si>
    <t>Année de naissance</t>
  </si>
  <si>
    <t>FFJDA</t>
  </si>
  <si>
    <t>Cotisation annuelle</t>
  </si>
  <si>
    <t>Adhésion au Club Omnisports Périgny</t>
  </si>
  <si>
    <t>*</t>
  </si>
  <si>
    <t>Marche Nordique (2h) - Dimanche 10h départ Gymnase A.Mimoun</t>
  </si>
  <si>
    <t>TARIFS SAISON 2023 -2024</t>
  </si>
  <si>
    <t>nb adhérents</t>
  </si>
  <si>
    <t>Produits</t>
  </si>
  <si>
    <t>frais personnel</t>
  </si>
  <si>
    <t>produits des adhésions</t>
  </si>
  <si>
    <t>Pertes</t>
  </si>
  <si>
    <t>2022-2023</t>
  </si>
  <si>
    <t>2023-2024</t>
  </si>
  <si>
    <t>2019 - 2018</t>
  </si>
  <si>
    <t>2020-2018</t>
  </si>
  <si>
    <t>2017-2015</t>
  </si>
  <si>
    <t>Dès 2007</t>
  </si>
  <si>
    <t>Paiement par CB, chèque bancaire, Chèque ANCV, Chèque UpSport, Coupons Sports</t>
  </si>
  <si>
    <t>Paiement en 3 fois possible - Encaissement à 1 mois d'intervalle</t>
  </si>
  <si>
    <t>* Licence FFJDA de 41€ incluse</t>
  </si>
  <si>
    <t>Judo Eveil &amp; Poussinet  - Mercredi 17h45 - 4 - 5 ans</t>
  </si>
  <si>
    <t>2017-2014</t>
  </si>
  <si>
    <t>2013-2008</t>
  </si>
  <si>
    <r>
      <t>Judo Elémentaire</t>
    </r>
    <r>
      <rPr>
        <sz val="11"/>
        <color indexed="8"/>
        <rFont val="Calibri"/>
        <family val="2"/>
      </rPr>
      <t>- voir planning - mini poussins à poussins</t>
    </r>
  </si>
  <si>
    <r>
      <t>Judo Ados</t>
    </r>
    <r>
      <rPr>
        <sz val="11"/>
        <color indexed="8"/>
        <rFont val="Calibri"/>
        <family val="2"/>
      </rPr>
      <t xml:space="preserve"> - voir planning - Benjamins à Cadets</t>
    </r>
  </si>
  <si>
    <r>
      <t xml:space="preserve">Judo Adulte </t>
    </r>
    <r>
      <rPr>
        <sz val="11"/>
        <color indexed="8"/>
        <rFont val="Calibri"/>
        <family val="2"/>
      </rPr>
      <t>- voir planning - Junior et plus</t>
    </r>
  </si>
  <si>
    <r>
      <t xml:space="preserve">Multi Sport 3 - 5 ans - </t>
    </r>
    <r>
      <rPr>
        <sz val="11"/>
        <color indexed="8"/>
        <rFont val="Calibri"/>
        <family val="2"/>
      </rPr>
      <t>voir planning suivant l'age</t>
    </r>
  </si>
  <si>
    <r>
      <t xml:space="preserve">Multi Sport  6 -  8 ans </t>
    </r>
    <r>
      <rPr>
        <sz val="11"/>
        <color indexed="8"/>
        <rFont val="Calibri"/>
        <family val="2"/>
      </rPr>
      <t>- voir planning suivant l'age</t>
    </r>
  </si>
  <si>
    <r>
      <rPr>
        <b/>
        <sz val="11"/>
        <color indexed="8"/>
        <rFont val="Calibri"/>
        <family val="2"/>
      </rPr>
      <t>"Fitness"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Cette formule comprend la possibilité de participer à plusieurs cours:
 - Taïso  - Lundi 20h
- Renfo musculaire - Mardi 9h
- Renfo musculaire - Mardi 20h15
- Circuit Training - Mercredi 20h15
- Renfo musculaire - Vendredi 8h45
- Cardio Boxing - Vendredi 20h</t>
    </r>
  </si>
  <si>
    <t>Dès 2005</t>
  </si>
  <si>
    <r>
      <t xml:space="preserve">Pilates - </t>
    </r>
    <r>
      <rPr>
        <sz val="10"/>
        <color indexed="8"/>
        <rFont val="Calibri"/>
        <family val="2"/>
      </rPr>
      <t>cette formule permet de participer aux différents créneaux proposés</t>
    </r>
  </si>
  <si>
    <r>
      <t xml:space="preserve">Yoga - </t>
    </r>
    <r>
      <rPr>
        <sz val="11"/>
        <color indexed="8"/>
        <rFont val="Calibri"/>
        <family val="2"/>
      </rPr>
      <t>cette formule permet de participer différents créneaux proposés</t>
    </r>
  </si>
  <si>
    <t>Paiement en 3 fois possible par CB et Chèque - Encaissement à 1 mois d'intervalle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</si>
</sst>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\ &quot;€&quot;_-;\-* #,##0\ &quot;€&quot;_-;_-* &quot;-&quot;??\ &quot;€&quot;_-;_-@_-"/>
    <numFmt numFmtId="166" formatCode="_ * #,##0_)\ &quot;€&quot;_ ;_ * \(#,##0\)\ &quot;€&quot;_ ;_ * &quot;-&quot;??_)\ &quot;€&quot;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26"/>
      <color indexed="8"/>
      <name val="Segoe UI Black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165" fontId="0" fillId="2" borderId="3" xfId="1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7" xfId="0" applyFill="1" applyBorder="1"/>
    <xf numFmtId="49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165" fontId="0" fillId="2" borderId="6" xfId="1" applyNumberFormat="1" applyFont="1" applyFill="1" applyBorder="1" applyAlignment="1">
      <alignment horizontal="center"/>
    </xf>
    <xf numFmtId="166" fontId="0" fillId="0" borderId="5" xfId="1" applyNumberFormat="1" applyFont="1" applyBorder="1" applyAlignment="1">
      <alignment vertical="center"/>
    </xf>
    <xf numFmtId="0" fontId="0" fillId="2" borderId="2" xfId="0" applyFill="1" applyBorder="1" applyAlignment="1">
      <alignment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/>
    <xf numFmtId="9" fontId="0" fillId="0" borderId="0" xfId="2" applyFont="1"/>
    <xf numFmtId="166" fontId="0" fillId="0" borderId="0" xfId="1" applyNumberFormat="1" applyFont="1"/>
    <xf numFmtId="166" fontId="0" fillId="0" borderId="0" xfId="0" applyNumberFormat="1"/>
    <xf numFmtId="164" fontId="0" fillId="0" borderId="0" xfId="1" applyFont="1"/>
    <xf numFmtId="164" fontId="0" fillId="0" borderId="0" xfId="0" applyNumberFormat="1"/>
    <xf numFmtId="44" fontId="0" fillId="0" borderId="0" xfId="0" applyNumberFormat="1"/>
    <xf numFmtId="0" fontId="10" fillId="0" borderId="0" xfId="0" applyFont="1"/>
    <xf numFmtId="0" fontId="0" fillId="0" borderId="0" xfId="1" applyNumberFormat="1" applyFont="1"/>
    <xf numFmtId="165" fontId="0" fillId="0" borderId="0" xfId="0" applyNumberFormat="1"/>
    <xf numFmtId="49" fontId="5" fillId="2" borderId="1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0" fillId="2" borderId="3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502920</xdr:colOff>
      <xdr:row>0</xdr:row>
      <xdr:rowOff>7620</xdr:rowOff>
    </xdr:from>
    <xdr:to>
      <xdr:col>3</xdr:col>
      <xdr:colOff>824067</xdr:colOff>
      <xdr:row>1</xdr:row>
      <xdr:rowOff>286578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5420" y="7620"/>
          <a:ext cx="1174587" cy="7666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502920</xdr:colOff>
      <xdr:row>0</xdr:row>
      <xdr:rowOff>7620</xdr:rowOff>
    </xdr:from>
    <xdr:to>
      <xdr:col>3</xdr:col>
      <xdr:colOff>824067</xdr:colOff>
      <xdr:row>1</xdr:row>
      <xdr:rowOff>286578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5420" y="7620"/>
          <a:ext cx="1174587" cy="7666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90" zoomScaleNormal="90" workbookViewId="0">
      <selection activeCell="G12" sqref="G12"/>
    </sheetView>
  </sheetViews>
  <sheetFormatPr baseColWidth="10" defaultRowHeight="15.6" x14ac:dyDescent="0.3"/>
  <cols>
    <col min="1" max="1" width="51.296875" style="23" customWidth="1"/>
    <col min="6" max="6" width="5.5" customWidth="1"/>
    <col min="7" max="7" width="12" bestFit="1" customWidth="1"/>
  </cols>
  <sheetData>
    <row r="1" spans="1:8" ht="38.4" x14ac:dyDescent="0.85">
      <c r="A1" s="25" t="s">
        <v>7</v>
      </c>
      <c r="B1" s="1"/>
      <c r="C1" s="1"/>
      <c r="D1" s="1"/>
    </row>
    <row r="2" spans="1:8" ht="24.45" customHeight="1" x14ac:dyDescent="0.3">
      <c r="A2" s="17"/>
      <c r="B2" s="2"/>
      <c r="C2" s="2"/>
      <c r="D2" s="2"/>
    </row>
    <row r="3" spans="1:8" ht="28.8" x14ac:dyDescent="0.3">
      <c r="A3" s="18" t="s">
        <v>0</v>
      </c>
      <c r="B3" s="3" t="s">
        <v>1</v>
      </c>
      <c r="C3" s="4" t="s">
        <v>2</v>
      </c>
      <c r="D3" s="3" t="s">
        <v>3</v>
      </c>
    </row>
    <row r="4" spans="1:8" x14ac:dyDescent="0.3">
      <c r="A4" s="19" t="s">
        <v>4</v>
      </c>
      <c r="B4" s="5"/>
      <c r="C4" s="5"/>
      <c r="D4" s="6">
        <v>10</v>
      </c>
    </row>
    <row r="5" spans="1:8" x14ac:dyDescent="0.3">
      <c r="A5" s="20"/>
      <c r="B5" s="5"/>
      <c r="C5" s="5"/>
      <c r="D5" s="15"/>
    </row>
    <row r="6" spans="1:8" x14ac:dyDescent="0.3">
      <c r="A6" s="19" t="s">
        <v>22</v>
      </c>
      <c r="B6" s="7" t="s">
        <v>15</v>
      </c>
      <c r="C6" s="10"/>
      <c r="D6" s="16">
        <v>180</v>
      </c>
      <c r="E6" s="27"/>
      <c r="F6" s="26"/>
      <c r="G6" s="28"/>
    </row>
    <row r="7" spans="1:8" x14ac:dyDescent="0.3">
      <c r="A7" s="19" t="s">
        <v>25</v>
      </c>
      <c r="B7" s="7" t="s">
        <v>23</v>
      </c>
      <c r="C7" s="10" t="s">
        <v>5</v>
      </c>
      <c r="D7" s="16">
        <v>243</v>
      </c>
      <c r="E7" s="27"/>
      <c r="F7" s="26"/>
      <c r="G7" s="28"/>
    </row>
    <row r="8" spans="1:8" x14ac:dyDescent="0.3">
      <c r="A8" s="19" t="s">
        <v>26</v>
      </c>
      <c r="B8" s="7" t="s">
        <v>24</v>
      </c>
      <c r="C8" s="10" t="s">
        <v>5</v>
      </c>
      <c r="D8" s="16">
        <v>243</v>
      </c>
      <c r="E8" s="27"/>
      <c r="F8" s="26"/>
      <c r="G8" s="28"/>
    </row>
    <row r="9" spans="1:8" x14ac:dyDescent="0.3">
      <c r="A9" s="19" t="s">
        <v>27</v>
      </c>
      <c r="B9" s="7" t="s">
        <v>18</v>
      </c>
      <c r="C9" s="10" t="s">
        <v>5</v>
      </c>
      <c r="D9" s="16">
        <v>243</v>
      </c>
      <c r="E9" s="27"/>
      <c r="F9" s="26"/>
      <c r="G9" s="28"/>
    </row>
    <row r="10" spans="1:8" x14ac:dyDescent="0.3">
      <c r="A10" s="19" t="s">
        <v>28</v>
      </c>
      <c r="B10" s="7" t="s">
        <v>16</v>
      </c>
      <c r="C10" s="11"/>
      <c r="D10" s="16">
        <v>180</v>
      </c>
      <c r="E10" s="27"/>
      <c r="F10" s="26"/>
      <c r="G10" s="28"/>
    </row>
    <row r="11" spans="1:8" x14ac:dyDescent="0.3">
      <c r="A11" s="19" t="s">
        <v>29</v>
      </c>
      <c r="B11" s="7" t="s">
        <v>17</v>
      </c>
      <c r="C11" s="11"/>
      <c r="D11" s="16">
        <v>198</v>
      </c>
      <c r="E11" s="27"/>
      <c r="F11" s="26"/>
      <c r="G11" s="28"/>
    </row>
    <row r="12" spans="1:8" ht="112.2" x14ac:dyDescent="0.3">
      <c r="A12" s="37" t="s">
        <v>30</v>
      </c>
      <c r="B12" s="7" t="s">
        <v>18</v>
      </c>
      <c r="C12" s="12"/>
      <c r="D12" s="16">
        <v>186</v>
      </c>
      <c r="E12" s="27"/>
      <c r="F12" s="26"/>
      <c r="G12" s="28"/>
    </row>
    <row r="13" spans="1:8" ht="28.8" x14ac:dyDescent="0.3">
      <c r="A13" s="24" t="s">
        <v>6</v>
      </c>
      <c r="B13" s="7" t="s">
        <v>31</v>
      </c>
      <c r="C13" s="13"/>
      <c r="D13" s="16">
        <v>132</v>
      </c>
      <c r="E13" s="27"/>
      <c r="F13" s="26"/>
      <c r="G13" s="28"/>
    </row>
    <row r="14" spans="1:8" ht="28.2" x14ac:dyDescent="0.3">
      <c r="A14" s="19" t="s">
        <v>32</v>
      </c>
      <c r="B14" s="7" t="s">
        <v>31</v>
      </c>
      <c r="C14" s="13"/>
      <c r="D14" s="16">
        <v>159</v>
      </c>
      <c r="E14" s="27"/>
      <c r="F14" s="26"/>
      <c r="G14" s="28"/>
    </row>
    <row r="15" spans="1:8" ht="28.8" x14ac:dyDescent="0.3">
      <c r="A15" s="19" t="s">
        <v>33</v>
      </c>
      <c r="B15" s="7" t="s">
        <v>31</v>
      </c>
      <c r="C15" s="14"/>
      <c r="D15" s="16">
        <v>159</v>
      </c>
      <c r="E15" s="27"/>
      <c r="F15" s="26"/>
      <c r="G15" s="28"/>
    </row>
    <row r="16" spans="1:8" x14ac:dyDescent="0.3">
      <c r="A16" s="21" t="s">
        <v>21</v>
      </c>
      <c r="B16" s="8"/>
      <c r="C16" s="9"/>
      <c r="D16" s="9"/>
      <c r="G16" s="29"/>
      <c r="H16" s="33"/>
    </row>
    <row r="17" spans="1:8" ht="16.8" customHeight="1" x14ac:dyDescent="0.3">
      <c r="A17" s="35" t="s">
        <v>19</v>
      </c>
      <c r="B17" s="36"/>
      <c r="C17" s="1"/>
      <c r="D17" s="1"/>
      <c r="H17" s="34"/>
    </row>
    <row r="18" spans="1:8" ht="22.2" customHeight="1" x14ac:dyDescent="0.3">
      <c r="A18" s="38" t="s">
        <v>34</v>
      </c>
      <c r="B18" s="39"/>
      <c r="C18" s="39"/>
      <c r="D18" s="40"/>
    </row>
    <row r="19" spans="1:8" x14ac:dyDescent="0.3">
      <c r="F19" s="32"/>
      <c r="G19" s="32"/>
    </row>
    <row r="20" spans="1:8" x14ac:dyDescent="0.3">
      <c r="F20" s="29"/>
      <c r="G20" s="30"/>
    </row>
    <row r="21" spans="1:8" x14ac:dyDescent="0.3">
      <c r="F21" s="29"/>
      <c r="G21" s="30"/>
    </row>
    <row r="22" spans="1:8" x14ac:dyDescent="0.3">
      <c r="F22" s="29"/>
      <c r="G22" s="31"/>
    </row>
  </sheetData>
  <mergeCells count="2">
    <mergeCell ref="A17:B17"/>
    <mergeCell ref="A18:D18"/>
  </mergeCells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12" zoomScale="82" zoomScaleNormal="80" workbookViewId="0">
      <selection activeCell="A16" sqref="A16"/>
    </sheetView>
  </sheetViews>
  <sheetFormatPr baseColWidth="10" defaultRowHeight="15.6" x14ac:dyDescent="0.3"/>
  <cols>
    <col min="1" max="1" width="51.296875" style="23" customWidth="1"/>
    <col min="6" max="6" width="5.5" customWidth="1"/>
    <col min="7" max="7" width="12" bestFit="1" customWidth="1"/>
  </cols>
  <sheetData>
    <row r="1" spans="1:8" ht="38.4" x14ac:dyDescent="0.85">
      <c r="A1" s="25" t="s">
        <v>7</v>
      </c>
      <c r="B1" s="1"/>
      <c r="C1" s="1"/>
      <c r="D1" s="1"/>
    </row>
    <row r="2" spans="1:8" ht="24.45" customHeight="1" x14ac:dyDescent="0.3">
      <c r="A2" s="17"/>
      <c r="B2" s="2"/>
      <c r="C2" s="2"/>
      <c r="D2" s="2"/>
    </row>
    <row r="3" spans="1:8" ht="28.8" x14ac:dyDescent="0.3">
      <c r="A3" s="18" t="s">
        <v>0</v>
      </c>
      <c r="B3" s="3" t="s">
        <v>1</v>
      </c>
      <c r="C3" s="4" t="s">
        <v>2</v>
      </c>
      <c r="D3" s="3" t="s">
        <v>3</v>
      </c>
    </row>
    <row r="4" spans="1:8" x14ac:dyDescent="0.3">
      <c r="A4" s="19" t="s">
        <v>4</v>
      </c>
      <c r="B4" s="5"/>
      <c r="C4" s="5"/>
      <c r="D4" s="6">
        <v>10</v>
      </c>
    </row>
    <row r="5" spans="1:8" x14ac:dyDescent="0.3">
      <c r="A5" s="20"/>
      <c r="B5" s="5"/>
      <c r="C5" s="5"/>
      <c r="D5" s="15"/>
      <c r="G5" t="s">
        <v>9</v>
      </c>
      <c r="H5" t="s">
        <v>8</v>
      </c>
    </row>
    <row r="6" spans="1:8" x14ac:dyDescent="0.3">
      <c r="A6" s="19" t="s">
        <v>22</v>
      </c>
      <c r="B6" s="7" t="s">
        <v>15</v>
      </c>
      <c r="C6" s="10"/>
      <c r="D6" s="16">
        <v>180</v>
      </c>
      <c r="E6" s="27">
        <v>180</v>
      </c>
      <c r="F6" s="26"/>
      <c r="G6" s="28">
        <f>D6*H6</f>
        <v>1980</v>
      </c>
      <c r="H6">
        <v>11</v>
      </c>
    </row>
    <row r="7" spans="1:8" x14ac:dyDescent="0.3">
      <c r="A7" s="19" t="s">
        <v>25</v>
      </c>
      <c r="B7" s="7" t="s">
        <v>23</v>
      </c>
      <c r="C7" s="10" t="s">
        <v>5</v>
      </c>
      <c r="D7" s="16">
        <v>243</v>
      </c>
      <c r="E7" s="27">
        <v>264</v>
      </c>
      <c r="F7" s="26"/>
      <c r="G7" s="28">
        <f t="shared" ref="G7:G15" si="0">D7*H7</f>
        <v>9963</v>
      </c>
      <c r="H7">
        <v>41</v>
      </c>
    </row>
    <row r="8" spans="1:8" x14ac:dyDescent="0.3">
      <c r="A8" s="19" t="s">
        <v>26</v>
      </c>
      <c r="B8" s="7" t="s">
        <v>24</v>
      </c>
      <c r="C8" s="10" t="s">
        <v>5</v>
      </c>
      <c r="D8" s="16">
        <v>243</v>
      </c>
      <c r="E8" s="27">
        <v>276</v>
      </c>
      <c r="F8" s="26"/>
      <c r="G8" s="28">
        <f t="shared" si="0"/>
        <v>1701</v>
      </c>
      <c r="H8">
        <v>7</v>
      </c>
    </row>
    <row r="9" spans="1:8" x14ac:dyDescent="0.3">
      <c r="A9" s="19" t="s">
        <v>27</v>
      </c>
      <c r="B9" s="7" t="s">
        <v>18</v>
      </c>
      <c r="C9" s="10" t="s">
        <v>5</v>
      </c>
      <c r="D9" s="16">
        <v>243</v>
      </c>
      <c r="E9" s="27">
        <v>198</v>
      </c>
      <c r="F9" s="26"/>
      <c r="G9" s="28">
        <f t="shared" si="0"/>
        <v>729</v>
      </c>
      <c r="H9">
        <v>3</v>
      </c>
    </row>
    <row r="10" spans="1:8" x14ac:dyDescent="0.3">
      <c r="A10" s="19" t="s">
        <v>28</v>
      </c>
      <c r="B10" s="7" t="s">
        <v>16</v>
      </c>
      <c r="C10" s="11"/>
      <c r="D10" s="16">
        <v>180</v>
      </c>
      <c r="E10" s="27">
        <v>180</v>
      </c>
      <c r="F10" s="26"/>
      <c r="G10" s="28">
        <f t="shared" si="0"/>
        <v>4500</v>
      </c>
      <c r="H10">
        <v>25</v>
      </c>
    </row>
    <row r="11" spans="1:8" x14ac:dyDescent="0.3">
      <c r="A11" s="19" t="s">
        <v>29</v>
      </c>
      <c r="B11" s="7" t="s">
        <v>17</v>
      </c>
      <c r="C11" s="11"/>
      <c r="D11" s="16">
        <v>198</v>
      </c>
      <c r="E11" s="27">
        <v>198</v>
      </c>
      <c r="F11" s="26"/>
      <c r="G11" s="28">
        <f t="shared" si="0"/>
        <v>1980</v>
      </c>
      <c r="H11">
        <v>10</v>
      </c>
    </row>
    <row r="12" spans="1:8" ht="112.2" x14ac:dyDescent="0.3">
      <c r="A12" s="37" t="s">
        <v>30</v>
      </c>
      <c r="B12" s="7" t="s">
        <v>18</v>
      </c>
      <c r="C12" s="12"/>
      <c r="D12" s="16">
        <v>186</v>
      </c>
      <c r="E12" s="27">
        <v>159</v>
      </c>
      <c r="F12" s="26"/>
      <c r="G12" s="28">
        <f t="shared" si="0"/>
        <v>15810</v>
      </c>
      <c r="H12">
        <v>85</v>
      </c>
    </row>
    <row r="13" spans="1:8" ht="28.8" x14ac:dyDescent="0.3">
      <c r="A13" s="24" t="s">
        <v>6</v>
      </c>
      <c r="B13" s="7" t="s">
        <v>31</v>
      </c>
      <c r="C13" s="13"/>
      <c r="D13" s="16">
        <v>132</v>
      </c>
      <c r="E13" s="27">
        <v>132</v>
      </c>
      <c r="F13" s="26"/>
      <c r="G13" s="28">
        <f t="shared" si="0"/>
        <v>2640</v>
      </c>
      <c r="H13">
        <v>20</v>
      </c>
    </row>
    <row r="14" spans="1:8" ht="28.2" x14ac:dyDescent="0.3">
      <c r="A14" s="19" t="s">
        <v>32</v>
      </c>
      <c r="B14" s="7" t="s">
        <v>31</v>
      </c>
      <c r="C14" s="13"/>
      <c r="D14" s="16">
        <v>159</v>
      </c>
      <c r="E14" s="27">
        <v>144</v>
      </c>
      <c r="F14" s="26"/>
      <c r="G14" s="28">
        <f t="shared" si="0"/>
        <v>10176</v>
      </c>
      <c r="H14">
        <v>64</v>
      </c>
    </row>
    <row r="15" spans="1:8" ht="28.8" x14ac:dyDescent="0.3">
      <c r="A15" s="19" t="s">
        <v>33</v>
      </c>
      <c r="B15" s="7" t="s">
        <v>31</v>
      </c>
      <c r="C15" s="14"/>
      <c r="D15" s="16">
        <v>159</v>
      </c>
      <c r="E15" s="27">
        <v>144</v>
      </c>
      <c r="F15" s="26"/>
      <c r="G15" s="28">
        <f t="shared" si="0"/>
        <v>3021</v>
      </c>
      <c r="H15">
        <v>19</v>
      </c>
    </row>
    <row r="16" spans="1:8" x14ac:dyDescent="0.3">
      <c r="A16" s="21" t="s">
        <v>21</v>
      </c>
      <c r="B16" s="8"/>
      <c r="C16" s="9"/>
      <c r="D16" s="9"/>
      <c r="G16" s="29">
        <f>SUM(G6:G15)</f>
        <v>52500</v>
      </c>
      <c r="H16" s="33">
        <f>SUM(H6:H15)</f>
        <v>285</v>
      </c>
    </row>
    <row r="17" spans="1:8" ht="16.8" customHeight="1" x14ac:dyDescent="0.3">
      <c r="A17" s="35" t="s">
        <v>19</v>
      </c>
      <c r="B17" s="36"/>
      <c r="C17" s="1"/>
      <c r="D17" s="1"/>
      <c r="H17" s="34">
        <f>D4*H16</f>
        <v>2850</v>
      </c>
    </row>
    <row r="18" spans="1:8" x14ac:dyDescent="0.3">
      <c r="A18" s="22" t="s">
        <v>20</v>
      </c>
      <c r="B18" s="1"/>
      <c r="C18" s="1"/>
      <c r="D18" s="1"/>
    </row>
    <row r="19" spans="1:8" x14ac:dyDescent="0.3">
      <c r="F19" s="32" t="s">
        <v>13</v>
      </c>
      <c r="G19" s="32" t="s">
        <v>14</v>
      </c>
    </row>
    <row r="20" spans="1:8" x14ac:dyDescent="0.3">
      <c r="D20" t="s">
        <v>10</v>
      </c>
      <c r="F20" s="29">
        <v>57621.32</v>
      </c>
      <c r="G20" s="30">
        <v>67626</v>
      </c>
    </row>
    <row r="21" spans="1:8" x14ac:dyDescent="0.3">
      <c r="D21" t="s">
        <v>11</v>
      </c>
      <c r="F21" s="29">
        <v>44870</v>
      </c>
      <c r="G21" s="30">
        <f>G16+H17</f>
        <v>55350</v>
      </c>
    </row>
    <row r="22" spans="1:8" x14ac:dyDescent="0.3">
      <c r="D22" t="s">
        <v>12</v>
      </c>
      <c r="F22" s="29">
        <v>12751.32</v>
      </c>
      <c r="G22" s="31">
        <f>G20-G21</f>
        <v>12276</v>
      </c>
    </row>
  </sheetData>
  <mergeCells count="1">
    <mergeCell ref="A17:B17"/>
  </mergeCells>
  <pageMargins left="0.7" right="0.7" top="0.75" bottom="0.75" header="0.3" footer="0.3"/>
  <pageSetup paperSize="9" scale="9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Tarif 2023 - 2024</vt:lpstr>
      <vt:lpstr>Tarif 2023 - 2024 (2)</vt:lpstr>
      <vt:lpstr>'Tarif 2023 - 2024'!Zone_d_impression</vt:lpstr>
      <vt:lpstr>'Tarif 2023 - 2024 (2)'!Zone_d_impression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carole Guiot</dc:creator>
  <cp:keywords/>
  <dc:description/>
  <cp:lastModifiedBy>Carole GUIOT</cp:lastModifiedBy>
  <cp:revision/>
  <cp:lastPrinted>2022-06-13T14:46:49Z</cp:lastPrinted>
  <dcterms:created xsi:type="dcterms:W3CDTF">2021-06-20T15:02:41Z</dcterms:created>
  <dcterms:modified xsi:type="dcterms:W3CDTF">2023-06-20T16:34:14Z</dcterms:modified>
  <cp:category/>
  <cp:contentStatus/>
</cp:coreProperties>
</file>