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A R P E\"/>
    </mc:Choice>
  </mc:AlternateContent>
  <xr:revisionPtr revIDLastSave="0" documentId="8_{22F7E9D6-043C-42F0-A493-FD66B432593E}" xr6:coauthVersionLast="47" xr6:coauthVersionMax="47" xr10:uidLastSave="{00000000-0000-0000-0000-000000000000}"/>
  <bookViews>
    <workbookView xWindow="-120" yWindow="-120" windowWidth="20730" windowHeight="11160" xr2:uid="{00D98D13-953F-42C1-8648-9C2A5167465A}"/>
  </bookViews>
  <sheets>
    <sheet name="Feuil1" sheetId="1" r:id="rId1"/>
  </sheets>
  <definedNames>
    <definedName name="_xlnm.Print_Area" localSheetId="0">Feuil1!$B$1:$H$192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6" i="1" l="1"/>
  <c r="H148" i="1"/>
  <c r="H147" i="1"/>
  <c r="H146" i="1"/>
  <c r="H157" i="1"/>
  <c r="H156" i="1"/>
  <c r="H155" i="1"/>
  <c r="H154" i="1"/>
  <c r="H153" i="1"/>
  <c r="H152" i="1"/>
  <c r="H151" i="1"/>
  <c r="H150" i="1"/>
  <c r="H149" i="1"/>
  <c r="H145" i="1"/>
  <c r="H144" i="1"/>
  <c r="H143" i="1"/>
  <c r="H142" i="1"/>
  <c r="H141" i="1"/>
  <c r="H140" i="1"/>
  <c r="H139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2" i="1"/>
  <c r="H81" i="1"/>
  <c r="H79" i="1"/>
  <c r="H78" i="1"/>
  <c r="H77" i="1"/>
  <c r="H76" i="1"/>
  <c r="H75" i="1"/>
  <c r="H74" i="1"/>
  <c r="H73" i="1"/>
  <c r="H72" i="1"/>
  <c r="H71" i="1"/>
  <c r="H70" i="1"/>
  <c r="H69" i="1"/>
  <c r="H63" i="1"/>
  <c r="H62" i="1"/>
  <c r="H61" i="1"/>
  <c r="H60" i="1"/>
  <c r="H59" i="1"/>
  <c r="H58" i="1"/>
  <c r="H57" i="1"/>
  <c r="H56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68" i="1"/>
  <c r="B65" i="1"/>
  <c r="G135" i="1" l="1"/>
  <c r="H158" i="1"/>
  <c r="G64" i="1"/>
  <c r="G175" i="1" l="1"/>
  <c r="G180" i="1" s="1"/>
</calcChain>
</file>

<file path=xl/sharedStrings.xml><?xml version="1.0" encoding="utf-8"?>
<sst xmlns="http://schemas.openxmlformats.org/spreadsheetml/2006/main" count="192" uniqueCount="180">
  <si>
    <t>Réf.</t>
  </si>
  <si>
    <t>Prix Public</t>
  </si>
  <si>
    <t>Prix AARPE</t>
  </si>
  <si>
    <t>Qté</t>
  </si>
  <si>
    <t>P.V Total</t>
  </si>
  <si>
    <t>CAHIERS - RÉPERTOIRES</t>
  </si>
  <si>
    <t>CAHIER BROUILLON 96P 17X22</t>
  </si>
  <si>
    <t>PROTEGE-CAHIER PVC 21/100 A4 INCOLORE</t>
  </si>
  <si>
    <t>PROTEGE-CAH PVC21/100 24X32 INCOLORE</t>
  </si>
  <si>
    <t>REPERTOIRE Spirale 100P 11X17 5X5 70G</t>
  </si>
  <si>
    <t>REPERTOIRE Spirale 180P 17X22 5X5 70G</t>
  </si>
  <si>
    <t>CAHIER 48P COUV PP 24X32 SEY BLE</t>
  </si>
  <si>
    <t>CAHIER 48P COUV PP 24X32 SEY ROUGE</t>
  </si>
  <si>
    <t>CAHIER 48P COUV PP 24X32 SEY VERT</t>
  </si>
  <si>
    <t>CAHIER 48P COUV PP 24X32 SEY JAUNE</t>
  </si>
  <si>
    <t>CAHIER 48P COUV PP 24X32 SEY ROSE</t>
  </si>
  <si>
    <t>CAHIER 48P COUV PP 24X32 SEY VIOLET</t>
  </si>
  <si>
    <t>CAHIER 48P COUV PP 24X32 SEY ORANGE</t>
  </si>
  <si>
    <t>CAHIER 48P COUV PP 24X32 SEY GRIS PERLE</t>
  </si>
  <si>
    <t>CAHIER 48P COUV PP 24X32 SEY INCOLORE</t>
  </si>
  <si>
    <t>BLOC 21X32 160P SEYES PERFORÉS 4 TROUS (POUR CLASSEUR)</t>
  </si>
  <si>
    <t>BLOC RHODIA 21X32 PETITS CARREAUX</t>
  </si>
  <si>
    <t>BLOC 160P SPIRALE Couvert Carton 21x29,7 Feuille détachables - petits carreaux</t>
  </si>
  <si>
    <t>BLOC COURS 200P A4 90G SEYES PERFORÉ</t>
  </si>
  <si>
    <t>CAHIER 192P 24X32 SEYES 70G</t>
  </si>
  <si>
    <t>CAHIER  96P 24X32 SEYES 90G conquerant</t>
  </si>
  <si>
    <t>CAHIER 96P COUV Plastique A4 (21X29,7) SEYES (Grands carreaux) BLEU</t>
  </si>
  <si>
    <t>CAHIER 96P COUV Plastique A4 (21X29,7) SEYES (Grands carreaux) ROUGE</t>
  </si>
  <si>
    <t>CAHIER 96P COUV Plastique A4 (21X29,7) SEYES (Grands carreaux) VERT</t>
  </si>
  <si>
    <t>CAHIER 96P COUV Plastique A4 (21X29,7) SEYES (Grands carreaux) JAUNE</t>
  </si>
  <si>
    <t>CAHIER 96P COUV Plastique A4 (21X29,7) SEYES (Grands carreaux) ROSE</t>
  </si>
  <si>
    <t>CAHIER 96P COUV Plastique 24X32 SEYES (Grands carreaux) BLEU</t>
  </si>
  <si>
    <t>CAHIER 96P COUV Plastique 24X32 SEYES (Grands carreaux) ROUGE</t>
  </si>
  <si>
    <t>CAHIER 96P COUV Plastique 24X32 SEYES (Grands carreaux)  VERT</t>
  </si>
  <si>
    <t>CAHIER 96P COUV Plastique 24X32 SEYES (Grands carreaux) JAUNE</t>
  </si>
  <si>
    <t>CAHIER 96P COUV Plastique 24X32 SEYES (Grands carreaux) ROSE</t>
  </si>
  <si>
    <t>CAHIER 96P COUV Plastique 24X32 SEYES (Grands carreaux) VIOLET</t>
  </si>
  <si>
    <t>CAHIER 96P COUV Plastique 24X32 SEYES (Grands carreaux) ORANGE</t>
  </si>
  <si>
    <t>CAHIER 96P COUV Plastique 24X32 SEYES (Grands carreaux) GRIS PERLE</t>
  </si>
  <si>
    <t>CAHIER 96P COUV Plastique 24X32 SEYES (Grands carreaux) INCOLORE</t>
  </si>
  <si>
    <t>CAHIER 192P COUV Plastique 24X32 SEYES (Grands carreaux) INCOLORE</t>
  </si>
  <si>
    <t>CAHIER MUSIQUE/CHANT 48P SEYES (Grands carreaux)  A4 (21x29,7)</t>
  </si>
  <si>
    <t>CAH TEXTE 124P 17X22 SEYES 70G</t>
  </si>
  <si>
    <t xml:space="preserve">CAHIER TRAVAUX PRATIQUES 96P COUV Plastique (SEYES 90G+DESSIN) 24X32 </t>
  </si>
  <si>
    <t>PAPIER/FEUILLET/COPIE</t>
  </si>
  <si>
    <t>PAQUET de 160 OEILLETS</t>
  </si>
  <si>
    <t>PAQUET 50 FEULLETS MOBILES A4 SEY 90G BLANC</t>
  </si>
  <si>
    <t>PAQUET 200FEULLIETS MOBILES A4 SEY 80G BLANC</t>
  </si>
  <si>
    <t>PAQUET 50 FEUILLES DOUBLES SEYES 90G BLANC</t>
  </si>
  <si>
    <t>PAQUET 100 FEUILLES DOUBLES A4 SEYES 70G BLANC</t>
  </si>
  <si>
    <t>PAQUET de 100 Feuilles A4 SEY (grands carreaux) 90G 4 COULEURS</t>
  </si>
  <si>
    <t>RAMETTE 500F A4 80G BLC BUSINESS</t>
  </si>
  <si>
    <t>PAQUET 100 BRISTOLS Petits carreaux 148X210 BLANC</t>
  </si>
  <si>
    <t xml:space="preserve">DVIERSES FOURNITURES </t>
  </si>
  <si>
    <t>Boîte de 1000 AGRAFES 24/6</t>
  </si>
  <si>
    <t>AGRAFEUSE MINI 24/6 26/6</t>
  </si>
  <si>
    <t>CISEAUX GAUCHER 13CM</t>
  </si>
  <si>
    <t xml:space="preserve">CISEAUX BOUT ROND 16CM </t>
  </si>
  <si>
    <t>PERFORATEUR 2 TROUS 10F</t>
  </si>
  <si>
    <t>COMPAS A BAGUE + CRAYON</t>
  </si>
  <si>
    <t>ARDOISE EFFAC. UNI/SEY+FEUT+B     MAPED</t>
  </si>
  <si>
    <t>CLE USB2.0 INTENSO RAINBOW 8GO</t>
  </si>
  <si>
    <t>TAILLE CRAYON BULBO 1US + RES</t>
  </si>
  <si>
    <t>RL SCOTCH MAGIC 19X7,5M+DEVIDOIR</t>
  </si>
  <si>
    <t>CADENAS DE SURETE 40MM</t>
  </si>
  <si>
    <t>TRACAGE</t>
  </si>
  <si>
    <t>SET 4 ARTICLES de TRACAGE INCASSABLE MAPPED</t>
  </si>
  <si>
    <t>DBLE DECIMETRE PLASTIQUE CRISTAL (20 cm)</t>
  </si>
  <si>
    <t>CLASSEMENT</t>
  </si>
  <si>
    <t>LOT 5 CHEMISES 3 RABATS ELASTIQUES -  5 COULEURS</t>
  </si>
  <si>
    <t>CHEMISES 3 RABATS ELASTIQUE BLEU</t>
  </si>
  <si>
    <t>CHEMISES 3 RABATS ELASTIQUE ROUGE</t>
  </si>
  <si>
    <t>CHEMISES 3 RABATS ELASTIQUE VERT</t>
  </si>
  <si>
    <t>CHEMISES 3 RABATS ELASTIQUE JAUNE</t>
  </si>
  <si>
    <t>CHEMISES 3 RABATS ELASTIQUE ORANGE</t>
  </si>
  <si>
    <t>CHEMISES 3 RABATS ELASTIQUE VIOLET</t>
  </si>
  <si>
    <t>PAQUET de 10 CHEMISES à élastiques 3 RABATS 10 couleurs différentes</t>
  </si>
  <si>
    <t>CLASSEUR PVC Rigide 4 anneaux Dos 3cm  A4 BLEU</t>
  </si>
  <si>
    <t>CLASSEUR PVC Rigide 4 anneaux Dos 3cm  A4 NOIR</t>
  </si>
  <si>
    <t>CLASSEUR PVC Rigide 4 anneaux Dos 3cm  A4  ROUGE</t>
  </si>
  <si>
    <t>CLASSEUR PVC Rigide 4 anneaux Dos 3cm  A4  VERT</t>
  </si>
  <si>
    <t>CLASSEUR PVC Rigide 4 anneaux Dos 3cm  A4 JAUNE</t>
  </si>
  <si>
    <t>CLASSEUR CARTON RIGIDE 4 anneaux DOS 4 cm A4 BLEU</t>
  </si>
  <si>
    <t>CLASSEUR CARTON RIGIDE 4 anneaux DOS 4 cm A4 NOIR</t>
  </si>
  <si>
    <t>CLASSEUR CARTON RIGIDE 4 anneaux DOS 4 cm A4 ROUGE</t>
  </si>
  <si>
    <t>CLASSEUR CARTON RIGIDE 4 anneaux DOS 4 cm A4 A4 VERT</t>
  </si>
  <si>
    <t>CLASSEUR CARTON RIGIDE 4 anneaux DOS 4 cm A4 JAUNE</t>
  </si>
  <si>
    <t>JEU 6 INTERCALAIRES CARTONNÉS 170G A4</t>
  </si>
  <si>
    <t>JEU 12 INTERCALAIRES CARTONNÉS 170G A4</t>
  </si>
  <si>
    <t>LOT 50 POCHETTES PERFORÉES LISSE 9/100</t>
  </si>
  <si>
    <t>TRIEUR POLY PRO 8 COMPART + ELAST NOIR</t>
  </si>
  <si>
    <t>TRIEUR POLY PRO 12 COMPARTIMENTS + ELAST NOIR</t>
  </si>
  <si>
    <t>PROTEGE DOCUMENT LUTIN 40 VUES - BLEU</t>
  </si>
  <si>
    <t>PROTEGE DOCUMENT  LUTIN 60 VUES - ROUGE</t>
  </si>
  <si>
    <t>PROTEGE DOCUMENT LUTIN 120 VUES   NOIR</t>
  </si>
  <si>
    <t>ÉCRITURE</t>
  </si>
  <si>
    <t>CRAYON Othello PAPIER 2H TETE TREMPEEGRAPHITE</t>
  </si>
  <si>
    <t>CRAYON Othello PAPIER 3B TETE TREMPEEGRAPHITE</t>
  </si>
  <si>
    <t xml:space="preserve">EFFACEUR REECRIVEUR MAGIC + BLEU </t>
  </si>
  <si>
    <t>Lot 12 critérium Porte Mine à gomme -  JETABLE 0.7 MM</t>
  </si>
  <si>
    <t xml:space="preserve">ETUI 4 FEUTRES TABLEAU BLANC Pointe fine </t>
  </si>
  <si>
    <t>POCHETTE 4 ROLLER EFFACABLE FRIXION  Marque PILOT</t>
  </si>
  <si>
    <t>SET 6 RECHARGES FRIXION BLEU</t>
  </si>
  <si>
    <t xml:space="preserve">SET 6 RECHARGES FRIXION NOIR </t>
  </si>
  <si>
    <t>BL8 STYLO INKJOY100 PM STD ASS 3B/3N/2R</t>
  </si>
  <si>
    <t>BL8 STYLO INKJOY100 PM COULEUR ASSORTIES N/B/R/V/M/O/V/T</t>
  </si>
  <si>
    <t>STYLO BILLE INKJOY100 PM BLEU</t>
  </si>
  <si>
    <t>STYLO BILLE INKJOY100 PM NOIR</t>
  </si>
  <si>
    <t>STYLO BILLE INKJOY100 PM ROUGE</t>
  </si>
  <si>
    <t>STYLO BILLE INKJOY100 PM VERT</t>
  </si>
  <si>
    <t>SOURIS CORRECTEUR GRAND MODELE JETA 5MMX8M</t>
  </si>
  <si>
    <t>CORRECTEUR MINI MOUSE 5MMX6M</t>
  </si>
  <si>
    <t>GOMME PLASTIQUE MAJUSCULE</t>
  </si>
  <si>
    <t>SAC 50 CARTOUCHE INT BLEU MAJU</t>
  </si>
  <si>
    <t>POCHETTE 6 SURLIGNEURS FLUO (jaune vert rose orange bleu violet)</t>
  </si>
  <si>
    <t>FLUO SURLIGNEUR JAUNE</t>
  </si>
  <si>
    <t>STYLO FEUTRE STANDARD FIN NOIR</t>
  </si>
  <si>
    <t>CRAYON GRAPHITE MAJU 2B</t>
  </si>
  <si>
    <t>CRAYON GRAPHITE MAJU HB</t>
  </si>
  <si>
    <t>DESSIN</t>
  </si>
  <si>
    <t>LOT 5 Tubes 10ML GOUACHE MAJU ASS</t>
  </si>
  <si>
    <t>PALETTE PLAST OVALE 1 TROU</t>
  </si>
  <si>
    <t>PINCEAUX PONEY N 6</t>
  </si>
  <si>
    <t>PINCEAUX PONEY N 8</t>
  </si>
  <si>
    <t>PINCEAUX PONEY N 12</t>
  </si>
  <si>
    <t>PINCEAUX PONEY N 18</t>
  </si>
  <si>
    <t>BROSSE PLATE N10</t>
  </si>
  <si>
    <t>BROSSE PLATE N12</t>
  </si>
  <si>
    <t>POCHETTE de 100  FM PERFORE à DESSIN UNI BLANCHE A4 120G</t>
  </si>
  <si>
    <t xml:space="preserve">CAHIER DESSIN couverture plastique 96P 24X32 UNI 120G </t>
  </si>
  <si>
    <t xml:space="preserve">CAHIER DESSIN couverture plastique 48P 24X32 UNI 120G </t>
  </si>
  <si>
    <t>ETUI 12 CRAYONS COULEUR ASSORTIES</t>
  </si>
  <si>
    <t>POCHETTE 12 FEUTRES MAJUSCULE Pointe Moyenne</t>
  </si>
  <si>
    <t>POCHETTE 12 Feuilles BLANCHES - DESS 224G 24X32 EXCEL</t>
  </si>
  <si>
    <t>POCHETTE 12 Feuilles PAPIER Millimétré A4 90G EXCE</t>
  </si>
  <si>
    <t>POCHETTE 12 Feuilles DESSIN 160G 24X32 COULEURS VIVES</t>
  </si>
  <si>
    <t>CARTON A DESSIN 26X33CM (NOIR et VERT avec élastiques pour le transport)</t>
  </si>
  <si>
    <t>POCHETTE 10 Feuilles de PAPIER CALQUE 70G 24X32 TRANSP</t>
  </si>
  <si>
    <t>POUR RÉSERVER ET OBTENIR VOS FOURNITURES</t>
  </si>
  <si>
    <t xml:space="preserve">MERCI DE BIEN VOULOIR COMPLÉTER ET SIGNER CE COUPON </t>
  </si>
  <si>
    <t>+</t>
  </si>
  <si>
    <t>=</t>
  </si>
  <si>
    <r>
      <t>BATON COLLE UHU STIC PM 8.2G (</t>
    </r>
    <r>
      <rPr>
        <i/>
        <sz val="8"/>
        <rFont val="Calibri"/>
        <family val="2"/>
        <scheme val="minor"/>
      </rPr>
      <t>PROMOTION)</t>
    </r>
  </si>
  <si>
    <r>
      <t>STYLO BILLE BIC 4 COULEURS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Pointe Moyenne </t>
    </r>
  </si>
  <si>
    <r>
      <t xml:space="preserve">ETUI 12 CRAYONS COULEURS AQUARELLABLE + </t>
    </r>
    <r>
      <rPr>
        <b/>
        <sz val="8"/>
        <rFont val="Calibri"/>
        <family val="2"/>
        <scheme val="minor"/>
      </rPr>
      <t>1 Pinceau Offert</t>
    </r>
  </si>
  <si>
    <r>
      <t>à commander plus dès maintenant.</t>
    </r>
    <r>
      <rPr>
        <sz val="12"/>
        <rFont val="Times New Roman"/>
        <family val="1"/>
      </rPr>
      <t>.</t>
    </r>
  </si>
  <si>
    <r>
      <t xml:space="preserve"> </t>
    </r>
    <r>
      <rPr>
        <b/>
        <u/>
        <sz val="11"/>
        <color theme="1"/>
        <rFont val="Calibri"/>
        <family val="2"/>
        <scheme val="minor"/>
      </rPr>
      <t xml:space="preserve">  MONTANT TOTAL A REGLER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</si>
  <si>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
                   </t>
    </r>
    <r>
      <rPr>
        <b/>
        <sz val="16"/>
        <rFont val="Arial"/>
        <family val="2"/>
      </rPr>
      <t xml:space="preserve">
</t>
    </r>
  </si>
  <si>
    <t>Après avoir complété les quantités d'articles commandés (enrichissement automatique des totaux) et</t>
  </si>
  <si>
    <t xml:space="preserve"> BON DE COMMANDE FOURNITURES SCOLAIRES</t>
  </si>
  <si>
    <r>
      <t xml:space="preserve">     </t>
    </r>
    <r>
      <rPr>
        <b/>
        <u/>
        <sz val="10"/>
        <rFont val="Comic Sans MS"/>
        <family val="4"/>
      </rPr>
      <t>MODE D'EMPLOI</t>
    </r>
  </si>
  <si>
    <t xml:space="preserve">la fiche de renseignements, envoyez le bon de commande ou déposez-le dans notre boîte aux lettres </t>
  </si>
  <si>
    <r>
      <t xml:space="preserve">    avec votre règlement par chèque</t>
    </r>
    <r>
      <rPr>
        <b/>
        <u/>
        <sz val="10"/>
        <color theme="4" tint="-0.249977111117893"/>
        <rFont val="Comic Sans MS"/>
        <family val="4"/>
      </rPr>
      <t xml:space="preserve"> à l'ordre de </t>
    </r>
    <r>
      <rPr>
        <b/>
        <u/>
        <sz val="10"/>
        <color theme="5" tint="-0.249977111117893"/>
        <rFont val="Comic Sans MS"/>
        <family val="4"/>
      </rPr>
      <t>VERRIER MAJUSCULE</t>
    </r>
    <r>
      <rPr>
        <b/>
        <u/>
        <sz val="10"/>
        <color theme="4" tint="-0.249977111117893"/>
        <rFont val="Comic Sans MS"/>
        <family val="4"/>
      </rPr>
      <t xml:space="preserve">. </t>
    </r>
  </si>
  <si>
    <t xml:space="preserve">Adresse :  </t>
  </si>
  <si>
    <r>
      <t xml:space="preserve">                                        MONTANT TOTAL </t>
    </r>
    <r>
      <rPr>
        <b/>
        <sz val="14"/>
        <color theme="1"/>
        <rFont val="Calibri"/>
        <family val="2"/>
      </rPr>
      <t>À</t>
    </r>
    <r>
      <rPr>
        <b/>
        <sz val="14"/>
        <color theme="1"/>
        <rFont val="Calibri"/>
        <family val="2"/>
        <scheme val="minor"/>
      </rPr>
      <t xml:space="preserve"> RÉGLER</t>
    </r>
  </si>
  <si>
    <t>TOTAL  1</t>
  </si>
  <si>
    <t>TOTAL  2</t>
  </si>
  <si>
    <t>TOTAL  3</t>
  </si>
  <si>
    <r>
      <t xml:space="preserve">                                     MONTANT TOTAL DE VOTRE COMMANDE</t>
    </r>
    <r>
      <rPr>
        <sz val="11"/>
        <color theme="1"/>
        <rFont val="Calibri"/>
        <family val="2"/>
        <scheme val="minor"/>
      </rPr>
      <t xml:space="preserve"> (T</t>
    </r>
    <r>
      <rPr>
        <sz val="12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+ T2 + T3)</t>
    </r>
  </si>
  <si>
    <r>
      <t>Je suis DÉJ</t>
    </r>
    <r>
      <rPr>
        <b/>
        <sz val="10"/>
        <color theme="1"/>
        <rFont val="Calibri"/>
        <family val="2"/>
      </rPr>
      <t>À</t>
    </r>
    <r>
      <rPr>
        <b/>
        <sz val="10"/>
        <color theme="1"/>
        <rFont val="Calibri"/>
        <family val="2"/>
        <scheme val="minor"/>
      </rPr>
      <t xml:space="preserve"> adhérent à l'association pour l'année scolaire 2024/2025</t>
    </r>
    <r>
      <rPr>
        <b/>
        <sz val="6"/>
        <color theme="1"/>
        <rFont val="Calibri"/>
        <family val="2"/>
        <scheme val="minor"/>
      </rPr>
      <t xml:space="preserve"> </t>
    </r>
    <r>
      <rPr>
        <b/>
        <sz val="6"/>
        <color theme="5" tint="-0.249977111117893"/>
        <rFont val="Calibri"/>
        <family val="2"/>
        <scheme val="minor"/>
      </rPr>
      <t xml:space="preserve">(le cas échéant merci d'effectuer votre adhésion en ligne)     </t>
    </r>
    <r>
      <rPr>
        <b/>
        <sz val="6"/>
        <color theme="1"/>
        <rFont val="Calibri"/>
        <family val="2"/>
        <scheme val="minor"/>
      </rPr>
      <t xml:space="preserve">  </t>
    </r>
    <r>
      <rPr>
        <b/>
        <sz val="8"/>
        <color theme="1"/>
        <rFont val="Calibri"/>
        <family val="2"/>
        <scheme val="minor"/>
      </rPr>
      <t xml:space="preserve">                  </t>
    </r>
    <r>
      <rPr>
        <b/>
        <sz val="10"/>
        <color theme="1"/>
        <rFont val="Calibri"/>
        <family val="2"/>
        <scheme val="minor"/>
      </rPr>
      <t xml:space="preserve"> </t>
    </r>
  </si>
  <si>
    <t>D-522082100</t>
  </si>
  <si>
    <t>LISTE DES FOURNITURES - AARPE LR 2024</t>
  </si>
  <si>
    <t xml:space="preserve">RÉCEPTION COLIS : </t>
  </si>
  <si>
    <t xml:space="preserve">Signature précédée de la mention : ''Colis vérifié et récupéré le (date)''                                                           </t>
  </si>
  <si>
    <t>….................................................................................</t>
  </si>
  <si>
    <r>
      <t xml:space="preserve">                                </t>
    </r>
    <r>
      <rPr>
        <b/>
        <u/>
        <sz val="14"/>
        <color rgb="FF000000"/>
        <rFont val="Calibri"/>
        <family val="2"/>
        <scheme val="minor"/>
      </rPr>
      <t xml:space="preserve">36 rue Thiers </t>
    </r>
    <r>
      <rPr>
        <b/>
        <u/>
        <sz val="12"/>
        <color rgb="FFFF0000"/>
        <rFont val="Calibri"/>
        <family val="2"/>
        <scheme val="minor"/>
      </rPr>
      <t>(vous serez informés par mail)</t>
    </r>
    <r>
      <rPr>
        <b/>
        <u/>
        <sz val="14"/>
        <color rgb="FFFF0000"/>
        <rFont val="Calibri"/>
        <family val="2"/>
        <scheme val="minor"/>
      </rPr>
      <t xml:space="preserve"> </t>
    </r>
  </si>
  <si>
    <t>encaissé fin septembre 2024</t>
  </si>
  <si>
    <t xml:space="preserve">Nom et Prénom du représentant légal :    </t>
  </si>
  <si>
    <r>
      <t>Code Postal :</t>
    </r>
    <r>
      <rPr>
        <sz val="12"/>
        <rFont val="Calibri"/>
        <family val="2"/>
        <scheme val="minor"/>
      </rPr>
      <t xml:space="preserve">                            </t>
    </r>
    <r>
      <rPr>
        <b/>
        <sz val="12"/>
        <rFont val="Calibri"/>
        <family val="2"/>
        <scheme val="minor"/>
      </rPr>
      <t xml:space="preserve">    Ville : </t>
    </r>
  </si>
  <si>
    <r>
      <t>Tél Portable :</t>
    </r>
    <r>
      <rPr>
        <sz val="12"/>
        <rFont val="Calibri"/>
        <family val="2"/>
        <scheme val="minor"/>
      </rPr>
      <t xml:space="preserve"> </t>
    </r>
  </si>
  <si>
    <r>
      <t>Nom et prénom de l'élève :</t>
    </r>
    <r>
      <rPr>
        <i/>
        <sz val="12"/>
        <rFont val="Calibri"/>
        <family val="2"/>
        <scheme val="minor"/>
      </rPr>
      <t xml:space="preserve"> </t>
    </r>
  </si>
  <si>
    <r>
      <t xml:space="preserve">Classe à la rentrée 2024 :                              </t>
    </r>
    <r>
      <rPr>
        <b/>
        <sz val="12"/>
        <rFont val="Calibri"/>
        <family val="2"/>
        <scheme val="minor"/>
      </rPr>
      <t>É</t>
    </r>
    <r>
      <rPr>
        <b/>
        <i/>
        <sz val="12"/>
        <rFont val="Calibri"/>
        <family val="2"/>
        <scheme val="minor"/>
      </rPr>
      <t xml:space="preserve">tablissement :   </t>
    </r>
  </si>
  <si>
    <t>[Vous serez informés de la disponibilité par mail]</t>
  </si>
  <si>
    <t xml:space="preserve">Fait à                                  le           /       / 2024
              </t>
  </si>
  <si>
    <r>
      <rPr>
        <b/>
        <sz val="12"/>
        <rFont val="Calibri"/>
        <family val="2"/>
        <scheme val="minor"/>
      </rPr>
      <t xml:space="preserve">Courriel : </t>
    </r>
    <r>
      <rPr>
        <sz val="12"/>
        <rFont val="Calibri"/>
        <family val="2"/>
        <scheme val="minor"/>
      </rPr>
      <t xml:space="preserve">                                                                                     @</t>
    </r>
  </si>
  <si>
    <r>
      <rPr>
        <b/>
        <u/>
        <sz val="12"/>
        <color rgb="FFFF0000"/>
        <rFont val="Calibri Light"/>
        <family val="2"/>
        <scheme val="major"/>
      </rPr>
      <t>Pas de  prise de commande sans règlement ni adhésion !</t>
    </r>
    <r>
      <rPr>
        <b/>
        <sz val="12"/>
        <rFont val="Calibri Light"/>
        <family val="2"/>
        <scheme val="major"/>
      </rPr>
      <t xml:space="preserve">
-</t>
    </r>
    <r>
      <rPr>
        <b/>
        <i/>
        <sz val="12"/>
        <rFont val="Calibri Light"/>
        <family val="2"/>
        <scheme val="major"/>
      </rPr>
      <t xml:space="preserve"> Règlement par chèque à l'ordre de VERRIER MAJUSCULE</t>
    </r>
    <r>
      <rPr>
        <b/>
        <sz val="12"/>
        <rFont val="Calibri Light"/>
        <family val="2"/>
        <scheme val="major"/>
      </rPr>
      <t xml:space="preserve"> - </t>
    </r>
  </si>
  <si>
    <t>Vos commandes seront à récupérer à nos bureaux fin août 2024</t>
  </si>
  <si>
    <r>
      <t xml:space="preserve">                                               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           ÉCO PARTICIPATION</t>
    </r>
  </si>
  <si>
    <r>
      <t xml:space="preserve">Commande acceptée </t>
    </r>
    <r>
      <rPr>
        <b/>
        <u/>
        <sz val="11"/>
        <color theme="4" tint="-0.249977111117893"/>
        <rFont val="Comic Sans MS"/>
        <family val="4"/>
      </rPr>
      <t>jusqu'au jeudi 25 juillet 2024</t>
    </r>
    <r>
      <rPr>
        <b/>
        <sz val="11"/>
        <color theme="4" tint="-0.249977111117893"/>
        <rFont val="Comic Sans MS"/>
        <family val="4"/>
      </rPr>
      <t xml:space="preserve"> dernier délai</t>
    </r>
  </si>
  <si>
    <t xml:space="preserve">LIVRAISON FIN AOÛT À NOS BUREAUX : 36 rue Thiers, LA ROCHELLE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</si>
</sst>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164" formatCode="&quot;€&quot;#,##0.00_);[Red]\(&quot;€&quot;#,##0.00\)"/>
    <numFmt numFmtId="165" formatCode="#,##0.00\ &quot;€&quot;"/>
    <numFmt numFmtId="166" formatCode="00000"/>
    <numFmt numFmtId="167" formatCode="&quot;€&quot;#,##0_);[Red]\(&quot;€&quot;#,##0\)"/>
    <numFmt numFmtId="168" formatCode="#,##0\ &quot;€&quot;;[Red]#,##0\ &quot;€&quot;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8"/>
      <name val="Comic Sans MS"/>
      <family val="4"/>
    </font>
    <font>
      <sz val="11"/>
      <name val="Comic Sans MS"/>
      <family val="4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6"/>
      <name val="Times New Roman"/>
      <family val="1"/>
    </font>
    <font>
      <b/>
      <sz val="12"/>
      <color rgb="FFFF0000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Calibri"/>
      <family val="2"/>
      <scheme val="minor"/>
    </font>
    <font>
      <b/>
      <i/>
      <sz val="16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1"/>
      <name val="Arial"/>
      <family val="2"/>
    </font>
    <font>
      <b/>
      <sz val="10"/>
      <name val="Comic Sans MS"/>
      <family val="4"/>
    </font>
    <font>
      <b/>
      <sz val="10"/>
      <color theme="4" tint="-0.249977111117893"/>
      <name val="Comic Sans MS"/>
      <family val="4"/>
    </font>
    <font>
      <b/>
      <u val="double"/>
      <sz val="10"/>
      <color theme="4" tint="-0.249977111117893"/>
      <name val="Comic Sans MS"/>
      <family val="4"/>
    </font>
    <font>
      <sz val="10"/>
      <color theme="4" tint="-0.249977111117893"/>
      <name val="Comic Sans MS"/>
      <family val="4"/>
    </font>
    <font>
      <b/>
      <i/>
      <sz val="12"/>
      <color theme="4" tint="-0.249977111117893"/>
      <name val="Comic Sans MS"/>
      <family val="4"/>
    </font>
    <font>
      <i/>
      <sz val="12"/>
      <color theme="4" tint="-0.249977111117893"/>
      <name val="Comic Sans MS"/>
      <family val="4"/>
    </font>
    <font>
      <i/>
      <sz val="11"/>
      <color theme="4" tint="-0.249977111117893"/>
      <name val="Comic Sans MS"/>
      <family val="4"/>
    </font>
    <font>
      <b/>
      <sz val="11"/>
      <color theme="4" tint="-0.249977111117893"/>
      <name val="Comic Sans MS"/>
      <family val="4"/>
    </font>
    <font>
      <b/>
      <u/>
      <sz val="11"/>
      <color theme="4" tint="-0.249977111117893"/>
      <name val="Comic Sans MS"/>
      <family val="4"/>
    </font>
    <font>
      <b/>
      <i/>
      <sz val="11"/>
      <color theme="4" tint="-0.249977111117893"/>
      <name val="Comic Sans MS"/>
      <family val="4"/>
    </font>
    <font>
      <b/>
      <i/>
      <sz val="14"/>
      <color rgb="FF002060"/>
      <name val="Comic Sans MS"/>
      <family val="4"/>
    </font>
    <font>
      <b/>
      <sz val="16"/>
      <name val="Times New Roman"/>
      <family val="1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name val="Comic Sans MS"/>
      <family val="4"/>
    </font>
    <font>
      <b/>
      <u/>
      <sz val="10"/>
      <color theme="4" tint="-0.249977111117893"/>
      <name val="Comic Sans MS"/>
      <family val="4"/>
    </font>
    <font>
      <b/>
      <u/>
      <sz val="10"/>
      <color theme="5" tint="-0.249977111117893"/>
      <name val="Comic Sans MS"/>
      <family val="4"/>
    </font>
    <font>
      <b/>
      <sz val="6"/>
      <color theme="1"/>
      <name val="Calibri"/>
      <family val="2"/>
      <scheme val="minor"/>
    </font>
    <font>
      <b/>
      <sz val="6"/>
      <color theme="5" tint="-0.249977111117893"/>
      <name val="Calibri"/>
      <family val="2"/>
      <scheme val="minor"/>
    </font>
    <font>
      <sz val="14"/>
      <name val="Times New Roman"/>
      <family val="1"/>
    </font>
    <font>
      <b/>
      <sz val="11"/>
      <color rgb="FFFF0000"/>
      <name val="Calibri"/>
      <family val="2"/>
      <scheme val="minor"/>
    </font>
    <font>
      <b/>
      <sz val="12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u/>
      <sz val="12"/>
      <color rgb="FFFF0000"/>
      <name val="Calibri Light"/>
      <family val="2"/>
      <scheme val="major"/>
    </font>
    <font>
      <i/>
      <sz val="8"/>
      <name val="Times New Roman"/>
      <family val="1"/>
    </font>
    <font>
      <b/>
      <u/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i/>
      <sz val="8"/>
      <name val="Arial"/>
      <family val="2"/>
    </font>
    <font>
      <b/>
      <sz val="8"/>
      <name val="Arial"/>
      <family val="2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2"/>
      <color rgb="FF000000"/>
      <name val="Calibri"/>
      <family val="2"/>
    </font>
    <font>
      <b/>
      <i/>
      <sz val="12"/>
      <name val="Calibri Light"/>
      <family val="2"/>
      <scheme val="major"/>
    </font>
    <font>
      <i/>
      <sz val="10"/>
      <color theme="4" tint="-0.249977111117893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07">
    <xf numFmtId="0" fontId="0" fillId="0" borderId="0" xfId="0"/>
    <xf numFmtId="0" fontId="3" fillId="0" borderId="0" xfId="0" applyFont="1"/>
    <xf numFmtId="0" fontId="5" fillId="0" borderId="0" xfId="0" applyFont="1"/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4" fontId="10" fillId="4" borderId="2" xfId="0" applyNumberFormat="1" applyFont="1" applyFill="1" applyBorder="1"/>
    <xf numFmtId="0" fontId="12" fillId="0" borderId="3" xfId="0" applyFont="1" applyBorder="1"/>
    <xf numFmtId="165" fontId="12" fillId="0" borderId="3" xfId="0" applyNumberFormat="1" applyFont="1" applyBorder="1"/>
    <xf numFmtId="0" fontId="13" fillId="2" borderId="2" xfId="0" applyFont="1" applyFill="1" applyBorder="1" applyAlignment="1" applyProtection="1">
      <alignment horizontal="center" vertical="center"/>
      <protection locked="0"/>
    </xf>
    <xf numFmtId="166" fontId="12" fillId="0" borderId="3" xfId="0" applyNumberFormat="1" applyFont="1" applyBorder="1"/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/>
    <xf numFmtId="165" fontId="13" fillId="0" borderId="3" xfId="0" applyNumberFormat="1" applyFont="1" applyBorder="1"/>
    <xf numFmtId="0" fontId="13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right"/>
    </xf>
    <xf numFmtId="4" fontId="13" fillId="0" borderId="3" xfId="0" applyNumberFormat="1" applyFont="1" applyBorder="1"/>
    <xf numFmtId="8" fontId="13" fillId="0" borderId="3" xfId="0" applyNumberFormat="1" applyFont="1" applyBorder="1"/>
    <xf numFmtId="0" fontId="16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right"/>
    </xf>
    <xf numFmtId="165" fontId="13" fillId="2" borderId="3" xfId="0" applyNumberFormat="1" applyFont="1" applyFill="1" applyBorder="1" applyAlignment="1">
      <alignment horizontal="right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Protection="1"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4" fontId="13" fillId="0" borderId="3" xfId="0" applyNumberFormat="1" applyFont="1" applyBorder="1" applyAlignment="1">
      <alignment horizontal="right"/>
    </xf>
    <xf numFmtId="4" fontId="13" fillId="2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left"/>
    </xf>
    <xf numFmtId="0" fontId="12" fillId="0" borderId="3" xfId="0" applyFont="1" applyBorder="1" applyProtection="1"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8" fontId="13" fillId="0" borderId="3" xfId="0" applyNumberFormat="1" applyFont="1" applyBorder="1" applyAlignment="1">
      <alignment horizontal="right"/>
    </xf>
    <xf numFmtId="0" fontId="19" fillId="0" borderId="0" xfId="0" applyFont="1"/>
    <xf numFmtId="0" fontId="10" fillId="4" borderId="0" xfId="0" applyFont="1" applyFill="1"/>
    <xf numFmtId="0" fontId="21" fillId="4" borderId="0" xfId="0" applyFont="1" applyFill="1" applyAlignment="1">
      <alignment horizontal="center"/>
    </xf>
    <xf numFmtId="0" fontId="10" fillId="0" borderId="0" xfId="0" applyFont="1"/>
    <xf numFmtId="0" fontId="25" fillId="0" borderId="0" xfId="0" applyFont="1"/>
    <xf numFmtId="0" fontId="25" fillId="0" borderId="7" xfId="0" applyFont="1" applyBorder="1"/>
    <xf numFmtId="0" fontId="25" fillId="0" borderId="10" xfId="0" applyFont="1" applyBorder="1"/>
    <xf numFmtId="0" fontId="25" fillId="0" borderId="12" xfId="0" applyFont="1" applyBorder="1"/>
    <xf numFmtId="0" fontId="2" fillId="2" borderId="0" xfId="1" applyFont="1" applyFill="1"/>
    <xf numFmtId="0" fontId="30" fillId="0" borderId="0" xfId="1" applyFont="1" applyAlignment="1">
      <alignment horizontal="center"/>
    </xf>
    <xf numFmtId="0" fontId="1" fillId="0" borderId="0" xfId="1"/>
    <xf numFmtId="0" fontId="31" fillId="0" borderId="0" xfId="1" applyFont="1"/>
    <xf numFmtId="0" fontId="2" fillId="0" borderId="0" xfId="1" applyFont="1"/>
    <xf numFmtId="167" fontId="2" fillId="0" borderId="0" xfId="1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0" fillId="0" borderId="0" xfId="1" applyFont="1" applyAlignment="1">
      <alignment horizontal="left"/>
    </xf>
    <xf numFmtId="0" fontId="1" fillId="0" borderId="0" xfId="1" applyAlignment="1">
      <alignment horizontal="left"/>
    </xf>
    <xf numFmtId="0" fontId="2" fillId="0" borderId="0" xfId="1" applyFont="1" applyAlignment="1">
      <alignment horizontal="center"/>
    </xf>
    <xf numFmtId="0" fontId="10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/>
    <xf numFmtId="0" fontId="43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4" borderId="6" xfId="0" applyFont="1" applyFill="1" applyBorder="1"/>
    <xf numFmtId="0" fontId="12" fillId="0" borderId="0" xfId="0" applyFont="1"/>
    <xf numFmtId="165" fontId="14" fillId="4" borderId="2" xfId="0" applyNumberFormat="1" applyFont="1" applyFill="1" applyBorder="1"/>
    <xf numFmtId="0" fontId="13" fillId="2" borderId="17" xfId="0" applyFont="1" applyFill="1" applyBorder="1" applyAlignment="1" applyProtection="1">
      <alignment horizontal="center" vertical="center"/>
      <protection locked="0"/>
    </xf>
    <xf numFmtId="165" fontId="12" fillId="0" borderId="0" xfId="0" applyNumberFormat="1" applyFont="1"/>
    <xf numFmtId="165" fontId="13" fillId="0" borderId="0" xfId="0" applyNumberFormat="1" applyFont="1"/>
    <xf numFmtId="0" fontId="13" fillId="0" borderId="0" xfId="0" applyFont="1" applyAlignment="1" applyProtection="1">
      <alignment horizontal="center"/>
      <protection locked="0"/>
    </xf>
    <xf numFmtId="165" fontId="14" fillId="0" borderId="0" xfId="0" applyNumberFormat="1" applyFont="1"/>
    <xf numFmtId="0" fontId="44" fillId="2" borderId="0" xfId="0" applyFont="1" applyFill="1" applyAlignment="1">
      <alignment horizontal="center"/>
    </xf>
    <xf numFmtId="0" fontId="44" fillId="2" borderId="0" xfId="0" applyFont="1" applyFill="1" applyAlignment="1">
      <alignment horizontal="left"/>
    </xf>
    <xf numFmtId="0" fontId="44" fillId="0" borderId="0" xfId="0" applyFont="1"/>
    <xf numFmtId="0" fontId="44" fillId="2" borderId="0" xfId="0" applyFont="1" applyFill="1"/>
    <xf numFmtId="0" fontId="46" fillId="0" borderId="0" xfId="0" applyFont="1"/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5" fontId="12" fillId="2" borderId="3" xfId="0" applyNumberFormat="1" applyFont="1" applyFill="1" applyBorder="1"/>
    <xf numFmtId="165" fontId="12" fillId="4" borderId="2" xfId="0" applyNumberFormat="1" applyFont="1" applyFill="1" applyBorder="1"/>
    <xf numFmtId="0" fontId="13" fillId="0" borderId="5" xfId="0" applyFont="1" applyBorder="1" applyAlignment="1" applyProtection="1">
      <alignment horizontal="center" vertical="center"/>
      <protection locked="0"/>
    </xf>
    <xf numFmtId="165" fontId="25" fillId="0" borderId="3" xfId="0" applyNumberFormat="1" applyFont="1" applyBorder="1"/>
    <xf numFmtId="165" fontId="25" fillId="0" borderId="1" xfId="0" applyNumberFormat="1" applyFont="1" applyBorder="1" applyAlignment="1">
      <alignment horizontal="right"/>
    </xf>
    <xf numFmtId="165" fontId="25" fillId="0" borderId="1" xfId="0" applyNumberFormat="1" applyFont="1" applyBorder="1"/>
    <xf numFmtId="165" fontId="25" fillId="0" borderId="0" xfId="0" applyNumberFormat="1" applyFont="1"/>
    <xf numFmtId="8" fontId="25" fillId="0" borderId="3" xfId="0" applyNumberFormat="1" applyFont="1" applyBorder="1"/>
    <xf numFmtId="165" fontId="25" fillId="0" borderId="3" xfId="0" applyNumberFormat="1" applyFont="1" applyBorder="1" applyAlignment="1">
      <alignment horizontal="right"/>
    </xf>
    <xf numFmtId="165" fontId="25" fillId="2" borderId="3" xfId="0" applyNumberFormat="1" applyFont="1" applyFill="1" applyBorder="1" applyAlignment="1">
      <alignment horizontal="right"/>
    </xf>
    <xf numFmtId="8" fontId="25" fillId="0" borderId="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8" fontId="13" fillId="0" borderId="0" xfId="0" applyNumberFormat="1" applyFont="1" applyAlignment="1">
      <alignment horizontal="right"/>
    </xf>
    <xf numFmtId="8" fontId="25" fillId="0" borderId="0" xfId="0" applyNumberFormat="1" applyFont="1" applyAlignment="1">
      <alignment horizontal="right"/>
    </xf>
    <xf numFmtId="0" fontId="13" fillId="2" borderId="0" xfId="0" applyFont="1" applyFill="1" applyAlignment="1" applyProtection="1">
      <alignment horizontal="center" vertical="center"/>
      <protection locked="0"/>
    </xf>
    <xf numFmtId="165" fontId="54" fillId="0" borderId="1" xfId="0" applyNumberFormat="1" applyFont="1" applyBorder="1" applyAlignment="1">
      <alignment vertical="center" wrapText="1"/>
    </xf>
    <xf numFmtId="165" fontId="23" fillId="0" borderId="2" xfId="0" applyNumberFormat="1" applyFont="1" applyBorder="1" applyAlignment="1">
      <alignment vertical="center" wrapText="1"/>
    </xf>
    <xf numFmtId="0" fontId="53" fillId="0" borderId="0" xfId="0" applyFont="1" applyAlignment="1">
      <alignment vertical="center"/>
    </xf>
    <xf numFmtId="167" fontId="2" fillId="0" borderId="0" xfId="1" applyNumberFormat="1" applyFont="1"/>
    <xf numFmtId="0" fontId="12" fillId="0" borderId="0" xfId="0" applyFont="1" applyAlignment="1" applyProtection="1">
      <alignment horizontal="center" vertical="center"/>
      <protection locked="0"/>
    </xf>
    <xf numFmtId="0" fontId="25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9" fillId="0" borderId="0" xfId="0" applyFont="1" applyAlignment="1" applyProtection="1">
      <alignment horizontal="right"/>
      <protection locked="0"/>
    </xf>
    <xf numFmtId="165" fontId="0" fillId="0" borderId="0" xfId="0" applyNumberFormat="1"/>
    <xf numFmtId="8" fontId="0" fillId="0" borderId="0" xfId="0" applyNumberFormat="1"/>
    <xf numFmtId="8" fontId="19" fillId="0" borderId="0" xfId="0" applyNumberFormat="1" applyFont="1"/>
    <xf numFmtId="0" fontId="27" fillId="0" borderId="0" xfId="0" applyFont="1" applyAlignment="1">
      <alignment vertical="top"/>
    </xf>
    <xf numFmtId="0" fontId="27" fillId="0" borderId="0" xfId="0" applyFont="1" applyAlignment="1">
      <alignment horizontal="left"/>
    </xf>
    <xf numFmtId="0" fontId="35" fillId="0" borderId="0" xfId="0" applyFont="1" applyAlignment="1">
      <alignment horizontal="right" vertical="center" wrapText="1"/>
    </xf>
    <xf numFmtId="0" fontId="36" fillId="0" borderId="0" xfId="0" applyFont="1" applyAlignment="1">
      <alignment vertical="center"/>
    </xf>
    <xf numFmtId="0" fontId="22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0" fillId="0" borderId="0" xfId="0" applyFont="1"/>
    <xf numFmtId="0" fontId="65" fillId="0" borderId="0" xfId="0" applyFont="1" applyAlignment="1">
      <alignment horizontal="center" vertical="center" wrapText="1"/>
    </xf>
    <xf numFmtId="0" fontId="70" fillId="0" borderId="0" xfId="0" applyFont="1" applyAlignment="1">
      <alignment horizontal="left" vertical="center"/>
    </xf>
    <xf numFmtId="0" fontId="10" fillId="0" borderId="22" xfId="0" applyFont="1" applyBorder="1"/>
    <xf numFmtId="0" fontId="24" fillId="0" borderId="0" xfId="0" applyFont="1"/>
    <xf numFmtId="0" fontId="10" fillId="0" borderId="23" xfId="0" applyFont="1" applyBorder="1"/>
    <xf numFmtId="0" fontId="10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/>
      <protection locked="0"/>
    </xf>
    <xf numFmtId="0" fontId="39" fillId="0" borderId="0" xfId="0" applyFont="1" applyProtection="1">
      <protection locked="0"/>
    </xf>
    <xf numFmtId="0" fontId="39" fillId="0" borderId="0" xfId="0" applyFont="1" applyAlignment="1" applyProtection="1">
      <alignment horizontal="right"/>
      <protection locked="0"/>
    </xf>
    <xf numFmtId="0" fontId="77" fillId="0" borderId="0" xfId="0" applyFont="1" applyProtection="1">
      <protection locked="0"/>
    </xf>
    <xf numFmtId="0" fontId="39" fillId="0" borderId="11" xfId="0" applyFont="1" applyBorder="1" applyProtection="1">
      <protection locked="0"/>
    </xf>
    <xf numFmtId="0" fontId="78" fillId="0" borderId="13" xfId="0" applyFont="1" applyBorder="1" applyProtection="1"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80" fillId="0" borderId="0" xfId="0" applyFont="1" applyAlignment="1">
      <alignment horizontal="center" vertical="center"/>
    </xf>
    <xf numFmtId="0" fontId="75" fillId="0" borderId="0" xfId="0" applyFont="1" applyAlignment="1">
      <alignment vertical="top" wrapText="1"/>
    </xf>
    <xf numFmtId="0" fontId="76" fillId="0" borderId="0" xfId="0" applyFont="1" applyAlignment="1">
      <alignment vertical="top" wrapText="1"/>
    </xf>
    <xf numFmtId="0" fontId="38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164" fontId="11" fillId="5" borderId="5" xfId="0" applyNumberFormat="1" applyFont="1" applyFill="1" applyBorder="1" applyAlignment="1">
      <alignment horizontal="center" vertical="center" wrapText="1"/>
    </xf>
    <xf numFmtId="164" fontId="11" fillId="5" borderId="2" xfId="0" applyNumberFormat="1" applyFont="1" applyFill="1" applyBorder="1" applyAlignment="1">
      <alignment horizontal="center" vertical="center" wrapText="1"/>
    </xf>
    <xf numFmtId="164" fontId="11" fillId="5" borderId="18" xfId="0" applyNumberFormat="1" applyFont="1" applyFill="1" applyBorder="1" applyAlignment="1">
      <alignment horizontal="center" vertical="center" wrapText="1"/>
    </xf>
    <xf numFmtId="0" fontId="1" fillId="0" borderId="0" xfId="1"/>
    <xf numFmtId="0" fontId="65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165" fontId="55" fillId="5" borderId="15" xfId="1" applyNumberFormat="1" applyFont="1" applyFill="1" applyBorder="1" applyAlignment="1">
      <alignment horizontal="center"/>
    </xf>
    <xf numFmtId="165" fontId="55" fillId="5" borderId="16" xfId="1" applyNumberFormat="1" applyFont="1" applyFill="1" applyBorder="1" applyAlignment="1">
      <alignment horizontal="center"/>
    </xf>
    <xf numFmtId="168" fontId="2" fillId="0" borderId="15" xfId="1" applyNumberFormat="1" applyFont="1" applyBorder="1" applyAlignment="1">
      <alignment horizontal="center"/>
    </xf>
    <xf numFmtId="168" fontId="2" fillId="0" borderId="16" xfId="1" applyNumberFormat="1" applyFont="1" applyBorder="1" applyAlignment="1">
      <alignment horizontal="center"/>
    </xf>
    <xf numFmtId="165" fontId="56" fillId="4" borderId="15" xfId="1" applyNumberFormat="1" applyFont="1" applyFill="1" applyBorder="1" applyAlignment="1">
      <alignment horizontal="center" vertical="center"/>
    </xf>
    <xf numFmtId="165" fontId="56" fillId="4" borderId="16" xfId="1" applyNumberFormat="1" applyFont="1" applyFill="1" applyBorder="1" applyAlignment="1">
      <alignment horizontal="center" vertical="center"/>
    </xf>
    <xf numFmtId="0" fontId="39" fillId="0" borderId="0" xfId="0" applyFont="1" applyAlignment="1" applyProtection="1">
      <alignment horizontal="left"/>
      <protection locked="0"/>
    </xf>
    <xf numFmtId="0" fontId="39" fillId="0" borderId="0" xfId="0" applyFont="1" applyProtection="1">
      <protection locked="0"/>
    </xf>
    <xf numFmtId="0" fontId="78" fillId="0" borderId="8" xfId="0" applyFont="1" applyBorder="1" applyProtection="1">
      <protection locked="0"/>
    </xf>
    <xf numFmtId="0" fontId="78" fillId="0" borderId="9" xfId="0" applyFont="1" applyBorder="1" applyProtection="1">
      <protection locked="0"/>
    </xf>
    <xf numFmtId="0" fontId="64" fillId="0" borderId="22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/>
    </xf>
    <xf numFmtId="0" fontId="64" fillId="0" borderId="4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2" xfId="0" applyFont="1" applyBorder="1"/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165" fontId="23" fillId="0" borderId="2" xfId="0" applyNumberFormat="1" applyFont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/>
    </xf>
    <xf numFmtId="165" fontId="13" fillId="4" borderId="5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center" wrapText="1"/>
    </xf>
    <xf numFmtId="0" fontId="13" fillId="4" borderId="5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2" fillId="2" borderId="1" xfId="0" applyFont="1" applyFill="1" applyBorder="1"/>
    <xf numFmtId="0" fontId="12" fillId="2" borderId="2" xfId="0" applyFont="1" applyFill="1" applyBorder="1"/>
    <xf numFmtId="0" fontId="53" fillId="4" borderId="0" xfId="0" applyFont="1" applyFill="1" applyAlignment="1">
      <alignment horizontal="center" vertical="center"/>
    </xf>
    <xf numFmtId="0" fontId="45" fillId="2" borderId="0" xfId="0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12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66" fillId="0" borderId="4" xfId="0" applyFont="1" applyBorder="1" applyAlignment="1">
      <alignment horizontal="center" vertical="center" wrapText="1"/>
    </xf>
    <xf numFmtId="0" fontId="73" fillId="0" borderId="0" xfId="1" applyFont="1" applyAlignment="1">
      <alignment horizontal="center" vertical="center"/>
    </xf>
    <xf numFmtId="0" fontId="68" fillId="0" borderId="0" xfId="0" applyFont="1" applyAlignment="1" applyProtection="1">
      <alignment horizontal="center" vertical="top" wrapText="1"/>
      <protection locked="0"/>
    </xf>
    <xf numFmtId="0" fontId="74" fillId="0" borderId="18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4" fillId="0" borderId="6" xfId="0" applyFont="1" applyBorder="1" applyAlignment="1">
      <alignment horizontal="center" vertical="center"/>
    </xf>
    <xf numFmtId="0" fontId="74" fillId="0" borderId="4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63" fillId="0" borderId="0" xfId="0" applyFont="1" applyAlignment="1" applyProtection="1">
      <alignment horizontal="center" vertical="top" wrapText="1"/>
      <protection locked="0"/>
    </xf>
    <xf numFmtId="0" fontId="6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44" fillId="2" borderId="0" xfId="0" applyFont="1" applyFill="1" applyAlignment="1">
      <alignment horizontal="center" vertical="center"/>
    </xf>
    <xf numFmtId="0" fontId="82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77" fillId="0" borderId="0" xfId="0" applyFont="1" applyAlignment="1" applyProtection="1">
      <alignment horizontal="center"/>
      <protection locked="0"/>
    </xf>
    <xf numFmtId="0" fontId="78" fillId="0" borderId="13" xfId="0" applyFont="1" applyBorder="1" applyAlignment="1" applyProtection="1">
      <alignment horizontal="center"/>
      <protection locked="0"/>
    </xf>
    <xf numFmtId="0" fontId="78" fillId="0" borderId="14" xfId="0" applyFont="1" applyBorder="1" applyAlignment="1" applyProtection="1">
      <alignment horizontal="center"/>
      <protection locked="0"/>
    </xf>
    <xf numFmtId="0" fontId="10" fillId="0" borderId="3" xfId="0" applyFont="1" applyBorder="1" applyProtection="1">
      <protection locked="0"/>
    </xf>
  </cellXfs>
  <cellStyles count="2">
    <cellStyle name="Normal" xfId="0" builtinId="0"/>
    <cellStyle name="Normal 2" xfId="1" xr:uid="{ECD83464-C18D-4DE3-8ABD-4D3DCD33F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194092</xdr:colOff>
      <xdr:row>160</xdr:row>
      <xdr:rowOff>39687</xdr:rowOff>
    </xdr:from>
    <xdr:to>
      <xdr:col>7</xdr:col>
      <xdr:colOff>197767</xdr:colOff>
      <xdr:row>161</xdr:row>
      <xdr:rowOff>150812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DFB3430-C7D1-443B-8B20-7A2968EA3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6967" y="24249062"/>
          <a:ext cx="329112" cy="269875"/>
        </a:xfrm>
        <a:prstGeom prst="rect">
          <a:avLst/>
        </a:prstGeom>
      </xdr:spPr>
    </xdr:pic>
    <xdr:clientData/>
  </xdr:twoCellAnchor>
  <xdr:oneCellAnchor>
    <xdr:from>
      <xdr:col>8</xdr:col>
      <xdr:colOff>0</xdr:colOff>
      <xdr:row>10</xdr:row>
      <xdr:rowOff>211156</xdr:rowOff>
    </xdr:from>
    <xdr:ext cx="184731" cy="264560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14EA2017-B339-4846-9A78-4F2E35D5AA60}"/>
            </a:ext>
          </a:extLst>
        </xdr:cNvPr>
        <xdr:cNvSpPr txBox="1"/>
      </xdr:nvSpPr>
      <xdr:spPr>
        <a:xfrm>
          <a:off x="7000875" y="2630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2</xdr:col>
      <xdr:colOff>2581274</xdr:colOff>
      <xdr:row>191</xdr:row>
      <xdr:rowOff>467473</xdr:rowOff>
    </xdr:from>
    <xdr:to>
      <xdr:col>3</xdr:col>
      <xdr:colOff>60066</xdr:colOff>
      <xdr:row>191</xdr:row>
      <xdr:rowOff>825500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4E2EA68-C420-032C-341C-D436C4A34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84462" y="30883973"/>
          <a:ext cx="1050667" cy="358027"/>
        </a:xfrm>
        <a:prstGeom prst="rect">
          <a:avLst/>
        </a:prstGeom>
      </xdr:spPr>
    </xdr:pic>
    <xdr:clientData/>
  </xdr:twoCellAnchor>
  <xdr:twoCellAnchor editAs="oneCell">
    <xdr:from>
      <xdr:col>5</xdr:col>
      <xdr:colOff>165966</xdr:colOff>
      <xdr:row>0</xdr:row>
      <xdr:rowOff>37092</xdr:rowOff>
    </xdr:from>
    <xdr:to>
      <xdr:col>7</xdr:col>
      <xdr:colOff>571500</xdr:colOff>
      <xdr:row>2</xdr:row>
      <xdr:rowOff>161810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F910A8DA-BBB3-1E8C-3635-EC681ECB0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85591" y="37092"/>
          <a:ext cx="1334221" cy="450156"/>
        </a:xfrm>
        <a:prstGeom prst="rect">
          <a:avLst/>
        </a:prstGeom>
      </xdr:spPr>
    </xdr:pic>
    <xdr:clientData/>
  </xdr:twoCellAnchor>
  <xdr:twoCellAnchor>
    <xdr:from>
      <xdr:col>3</xdr:col>
      <xdr:colOff>63500</xdr:colOff>
      <xdr:row>189</xdr:row>
      <xdr:rowOff>222249</xdr:rowOff>
    </xdr:from>
    <xdr:to>
      <xdr:col>7</xdr:col>
      <xdr:colOff>698500</xdr:colOff>
      <xdr:row>191</xdr:row>
      <xdr:rowOff>301624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08DB43F-E35F-2ECA-C03D-467FEABBD305}"/>
            </a:ext>
          </a:extLst>
        </xdr:cNvPr>
        <xdr:cNvSpPr txBox="1"/>
      </xdr:nvSpPr>
      <xdr:spPr>
        <a:xfrm>
          <a:off x="3738563" y="30011687"/>
          <a:ext cx="2508250" cy="706437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 i="1"/>
            <a:t>Signature :</a:t>
          </a:r>
        </a:p>
      </xdr:txBody>
    </xdr:sp>
    <xdr:clientData/>
  </xdr:twoCellAnchor>
  <xdr:twoCellAnchor>
    <xdr:from>
      <xdr:col>3</xdr:col>
      <xdr:colOff>63499</xdr:colOff>
      <xdr:row>184</xdr:row>
      <xdr:rowOff>23813</xdr:rowOff>
    </xdr:from>
    <xdr:to>
      <xdr:col>7</xdr:col>
      <xdr:colOff>698499</xdr:colOff>
      <xdr:row>186</xdr:row>
      <xdr:rowOff>127000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CC9C0B90-F807-4A7A-A9E1-C57298D980AD}"/>
            </a:ext>
          </a:extLst>
        </xdr:cNvPr>
        <xdr:cNvSpPr txBox="1"/>
      </xdr:nvSpPr>
      <xdr:spPr>
        <a:xfrm>
          <a:off x="3738562" y="28455938"/>
          <a:ext cx="2508250" cy="706437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 i="1"/>
            <a:t>Signature 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A42F5-6D45-4316-BBB6-A923A09F6908}">
  <dimension ref="B1:FN197"/>
  <sheetViews>
    <sheetView showGridLines="0" showRowColHeaders="0" tabSelected="1" zoomScale="120" zoomScaleNormal="120" zoomScaleSheetLayoutView="110" zoomScalePageLayoutView="140" workbookViewId="0">
      <selection activeCell="G23" sqref="G23"/>
    </sheetView>
  </sheetViews>
  <sheetFormatPr baseColWidth="10" defaultRowHeight="15" x14ac:dyDescent="0.25"/>
  <cols>
    <col min="1" max="1" width="0.85546875" customWidth="1"/>
    <col min="2" max="2" width="1.5703125" customWidth="1"/>
    <col min="3" max="3" width="53.5703125" customWidth="1"/>
    <col min="4" max="4" width="6.5703125" customWidth="1"/>
    <col min="5" max="5" width="7.5703125" customWidth="1"/>
    <col min="6" max="6" width="9" customWidth="1"/>
    <col min="7" max="7" width="4.85546875" style="63" customWidth="1"/>
    <col min="8" max="8" width="10.85546875" customWidth="1"/>
  </cols>
  <sheetData>
    <row r="1" spans="2:8" ht="25.5" customHeight="1" x14ac:dyDescent="0.25">
      <c r="B1" s="181" t="s">
        <v>149</v>
      </c>
      <c r="C1" s="181"/>
      <c r="D1" s="181"/>
      <c r="E1" s="181"/>
      <c r="F1" s="102"/>
      <c r="G1" s="102"/>
      <c r="H1" s="102"/>
    </row>
    <row r="2" spans="2:8" ht="4.5" hidden="1" customHeight="1" x14ac:dyDescent="0.6">
      <c r="B2" s="1"/>
      <c r="C2" s="198"/>
      <c r="D2" s="198"/>
      <c r="E2" s="198"/>
      <c r="F2" s="198"/>
      <c r="G2" s="198"/>
      <c r="H2" s="1"/>
    </row>
    <row r="3" spans="2:8" ht="14.25" customHeight="1" x14ac:dyDescent="0.3">
      <c r="B3" s="199" t="s">
        <v>150</v>
      </c>
      <c r="C3" s="199"/>
      <c r="D3" s="64"/>
      <c r="E3" s="1"/>
      <c r="F3" s="1"/>
      <c r="G3" s="1"/>
      <c r="H3" s="1"/>
    </row>
    <row r="4" spans="2:8" ht="3.75" customHeight="1" x14ac:dyDescent="0.3">
      <c r="B4" s="1"/>
      <c r="C4" s="1"/>
      <c r="D4" s="1"/>
      <c r="E4" s="1"/>
      <c r="F4" s="1"/>
      <c r="G4" s="1"/>
      <c r="H4" s="1"/>
    </row>
    <row r="5" spans="2:8" ht="15.75" customHeight="1" x14ac:dyDescent="0.35">
      <c r="B5" s="183" t="s">
        <v>148</v>
      </c>
      <c r="C5" s="183"/>
      <c r="D5" s="183"/>
      <c r="E5" s="183"/>
      <c r="F5" s="183"/>
      <c r="G5" s="183"/>
      <c r="H5" s="183"/>
    </row>
    <row r="6" spans="2:8" ht="15.75" customHeight="1" x14ac:dyDescent="0.25">
      <c r="B6" s="200" t="s">
        <v>151</v>
      </c>
      <c r="C6" s="200"/>
      <c r="D6" s="200"/>
      <c r="E6" s="200"/>
      <c r="F6" s="200"/>
      <c r="G6" s="200"/>
      <c r="H6" s="200"/>
    </row>
    <row r="7" spans="2:8" ht="16.5" x14ac:dyDescent="0.35">
      <c r="B7" s="77"/>
      <c r="C7" s="183" t="s">
        <v>152</v>
      </c>
      <c r="D7" s="183"/>
      <c r="E7" s="183"/>
      <c r="F7" s="183"/>
      <c r="G7" s="183"/>
      <c r="H7" s="77"/>
    </row>
    <row r="8" spans="2:8" ht="0.75" customHeight="1" x14ac:dyDescent="0.35">
      <c r="B8" s="78"/>
      <c r="C8" s="182"/>
      <c r="D8" s="182"/>
      <c r="E8" s="182"/>
      <c r="F8" s="182"/>
      <c r="G8" s="182"/>
      <c r="H8" s="78"/>
    </row>
    <row r="9" spans="2:8" ht="0.75" hidden="1" customHeight="1" x14ac:dyDescent="0.35">
      <c r="B9" s="79"/>
      <c r="C9" s="183"/>
      <c r="D9" s="183"/>
      <c r="E9" s="183"/>
      <c r="F9" s="183"/>
      <c r="G9" s="183"/>
      <c r="H9" s="80"/>
    </row>
    <row r="10" spans="2:8" ht="1.5" hidden="1" customHeight="1" x14ac:dyDescent="0.35">
      <c r="B10" s="79"/>
      <c r="C10" s="183"/>
      <c r="D10" s="183"/>
      <c r="E10" s="183"/>
      <c r="F10" s="183"/>
      <c r="G10" s="183"/>
      <c r="H10" s="183"/>
    </row>
    <row r="11" spans="2:8" ht="4.5" customHeight="1" x14ac:dyDescent="0.4">
      <c r="B11" s="81"/>
      <c r="C11" s="82"/>
      <c r="D11" s="83"/>
      <c r="E11" s="83"/>
      <c r="F11" s="83"/>
      <c r="G11" s="84"/>
      <c r="H11" s="83"/>
    </row>
    <row r="12" spans="2:8" ht="20.25" customHeight="1" x14ac:dyDescent="0.25">
      <c r="B12" s="184" t="s">
        <v>178</v>
      </c>
      <c r="C12" s="184"/>
      <c r="D12" s="184"/>
      <c r="E12" s="184"/>
      <c r="F12" s="184"/>
      <c r="G12" s="184"/>
      <c r="H12" s="184"/>
    </row>
    <row r="13" spans="2:8" ht="19.5" customHeight="1" x14ac:dyDescent="0.35">
      <c r="B13" s="201" t="s">
        <v>176</v>
      </c>
      <c r="C13" s="201"/>
      <c r="D13" s="201"/>
      <c r="E13" s="201"/>
      <c r="F13" s="201"/>
      <c r="G13" s="201"/>
      <c r="H13" s="201"/>
    </row>
    <row r="14" spans="2:8" ht="18" customHeight="1" x14ac:dyDescent="0.4">
      <c r="B14" s="135"/>
      <c r="C14" s="135"/>
      <c r="D14" s="135"/>
      <c r="E14" s="135"/>
      <c r="F14" s="135"/>
      <c r="G14" s="135"/>
      <c r="H14" s="135"/>
    </row>
    <row r="15" spans="2:8" ht="24.75" customHeight="1" x14ac:dyDescent="0.25">
      <c r="B15" s="202" t="s">
        <v>161</v>
      </c>
      <c r="C15" s="166"/>
      <c r="D15" s="3" t="s">
        <v>0</v>
      </c>
      <c r="E15" s="4" t="s">
        <v>1</v>
      </c>
      <c r="F15" s="4" t="s">
        <v>2</v>
      </c>
      <c r="G15" s="5" t="s">
        <v>3</v>
      </c>
      <c r="H15" s="4" t="s">
        <v>4</v>
      </c>
    </row>
    <row r="16" spans="2:8" ht="10.9" customHeight="1" x14ac:dyDescent="0.25">
      <c r="B16" s="69"/>
      <c r="C16" s="172" t="s">
        <v>5</v>
      </c>
      <c r="D16" s="172"/>
      <c r="E16" s="172"/>
      <c r="F16" s="172"/>
      <c r="G16" s="172"/>
      <c r="H16" s="6"/>
    </row>
    <row r="17" spans="2:9" ht="12.4" customHeight="1" x14ac:dyDescent="0.25">
      <c r="B17" s="179" t="s">
        <v>6</v>
      </c>
      <c r="C17" s="180"/>
      <c r="D17" s="7">
        <v>76277</v>
      </c>
      <c r="E17" s="8">
        <v>0.84</v>
      </c>
      <c r="F17" s="88">
        <v>0.33</v>
      </c>
      <c r="G17" s="9"/>
      <c r="H17" s="85">
        <f t="shared" ref="H17:H54" si="0">F17*G17</f>
        <v>0</v>
      </c>
      <c r="I17" s="108"/>
    </row>
    <row r="18" spans="2:9" ht="12.4" customHeight="1" x14ac:dyDescent="0.25">
      <c r="B18" s="179" t="s">
        <v>7</v>
      </c>
      <c r="C18" s="180"/>
      <c r="D18" s="10">
        <v>3356</v>
      </c>
      <c r="E18" s="8">
        <v>0.89</v>
      </c>
      <c r="F18" s="88">
        <v>0.4</v>
      </c>
      <c r="G18" s="104"/>
      <c r="H18" s="85">
        <f t="shared" si="0"/>
        <v>0</v>
      </c>
      <c r="I18" s="108"/>
    </row>
    <row r="19" spans="2:9" ht="12.4" customHeight="1" x14ac:dyDescent="0.25">
      <c r="B19" s="179" t="s">
        <v>8</v>
      </c>
      <c r="C19" s="180"/>
      <c r="D19" s="10">
        <v>3355</v>
      </c>
      <c r="E19" s="8">
        <v>1.51</v>
      </c>
      <c r="F19" s="88">
        <v>0.52</v>
      </c>
      <c r="G19" s="9"/>
      <c r="H19" s="8">
        <f t="shared" si="0"/>
        <v>0</v>
      </c>
      <c r="I19" s="108"/>
    </row>
    <row r="20" spans="2:9" ht="12.4" customHeight="1" x14ac:dyDescent="0.25">
      <c r="B20" s="185" t="s">
        <v>9</v>
      </c>
      <c r="C20" s="186"/>
      <c r="D20" s="7">
        <v>18124</v>
      </c>
      <c r="E20" s="8">
        <v>3.49</v>
      </c>
      <c r="F20" s="88">
        <v>1.5899999999999999</v>
      </c>
      <c r="G20" s="9"/>
      <c r="H20" s="8">
        <f t="shared" si="0"/>
        <v>0</v>
      </c>
      <c r="I20" s="108"/>
    </row>
    <row r="21" spans="2:9" ht="12.4" customHeight="1" x14ac:dyDescent="0.25">
      <c r="B21" s="179" t="s">
        <v>10</v>
      </c>
      <c r="C21" s="180"/>
      <c r="D21" s="7">
        <v>18135</v>
      </c>
      <c r="E21" s="8">
        <v>4.17</v>
      </c>
      <c r="F21" s="88">
        <v>2.65</v>
      </c>
      <c r="G21" s="9"/>
      <c r="H21" s="85">
        <f t="shared" si="0"/>
        <v>0</v>
      </c>
      <c r="I21" s="108"/>
    </row>
    <row r="22" spans="2:9" ht="12.4" customHeight="1" x14ac:dyDescent="0.25">
      <c r="B22" s="179" t="s">
        <v>11</v>
      </c>
      <c r="C22" s="180"/>
      <c r="D22" s="7">
        <v>22134</v>
      </c>
      <c r="E22" s="8">
        <v>1.59</v>
      </c>
      <c r="F22" s="88">
        <v>0.84</v>
      </c>
      <c r="G22" s="9"/>
      <c r="H22" s="85">
        <f t="shared" si="0"/>
        <v>0</v>
      </c>
      <c r="I22" s="108"/>
    </row>
    <row r="23" spans="2:9" ht="12.4" customHeight="1" x14ac:dyDescent="0.25">
      <c r="B23" s="179" t="s">
        <v>12</v>
      </c>
      <c r="C23" s="180"/>
      <c r="D23" s="7">
        <v>22135</v>
      </c>
      <c r="E23" s="8">
        <v>1.59</v>
      </c>
      <c r="F23" s="88">
        <v>0.84</v>
      </c>
      <c r="G23" s="9"/>
      <c r="H23" s="8">
        <f t="shared" si="0"/>
        <v>0</v>
      </c>
      <c r="I23" s="108"/>
    </row>
    <row r="24" spans="2:9" ht="12.4" customHeight="1" x14ac:dyDescent="0.25">
      <c r="B24" s="179" t="s">
        <v>13</v>
      </c>
      <c r="C24" s="180"/>
      <c r="D24" s="7">
        <v>22136</v>
      </c>
      <c r="E24" s="8">
        <v>1.59</v>
      </c>
      <c r="F24" s="88">
        <v>0.84</v>
      </c>
      <c r="G24" s="9"/>
      <c r="H24" s="8">
        <f t="shared" si="0"/>
        <v>0</v>
      </c>
      <c r="I24" s="108"/>
    </row>
    <row r="25" spans="2:9" ht="12.4" customHeight="1" x14ac:dyDescent="0.25">
      <c r="B25" s="179" t="s">
        <v>14</v>
      </c>
      <c r="C25" s="180"/>
      <c r="D25" s="7">
        <v>22137</v>
      </c>
      <c r="E25" s="8">
        <v>1.59</v>
      </c>
      <c r="F25" s="88">
        <v>0.84</v>
      </c>
      <c r="G25" s="9"/>
      <c r="H25" s="8">
        <f t="shared" si="0"/>
        <v>0</v>
      </c>
      <c r="I25" s="108"/>
    </row>
    <row r="26" spans="2:9" ht="12.4" customHeight="1" x14ac:dyDescent="0.25">
      <c r="B26" s="179" t="s">
        <v>15</v>
      </c>
      <c r="C26" s="180"/>
      <c r="D26" s="7">
        <v>14465</v>
      </c>
      <c r="E26" s="8">
        <v>1.59</v>
      </c>
      <c r="F26" s="88">
        <v>0.84</v>
      </c>
      <c r="G26" s="9"/>
      <c r="H26" s="8">
        <f t="shared" si="0"/>
        <v>0</v>
      </c>
      <c r="I26" s="108"/>
    </row>
    <row r="27" spans="2:9" ht="12.4" customHeight="1" x14ac:dyDescent="0.25">
      <c r="B27" s="179" t="s">
        <v>16</v>
      </c>
      <c r="C27" s="180"/>
      <c r="D27" s="7">
        <v>30899</v>
      </c>
      <c r="E27" s="8">
        <v>1.59</v>
      </c>
      <c r="F27" s="88">
        <v>0.84</v>
      </c>
      <c r="G27" s="9"/>
      <c r="H27" s="8">
        <f t="shared" si="0"/>
        <v>0</v>
      </c>
      <c r="I27" s="108"/>
    </row>
    <row r="28" spans="2:9" ht="12.4" customHeight="1" x14ac:dyDescent="0.25">
      <c r="B28" s="179" t="s">
        <v>17</v>
      </c>
      <c r="C28" s="180"/>
      <c r="D28" s="7">
        <v>30900</v>
      </c>
      <c r="E28" s="8">
        <v>1.59</v>
      </c>
      <c r="F28" s="88">
        <v>0.84</v>
      </c>
      <c r="G28" s="9"/>
      <c r="H28" s="8">
        <f t="shared" si="0"/>
        <v>0</v>
      </c>
      <c r="I28" s="108"/>
    </row>
    <row r="29" spans="2:9" ht="12.4" customHeight="1" x14ac:dyDescent="0.25">
      <c r="B29" s="179" t="s">
        <v>18</v>
      </c>
      <c r="C29" s="180"/>
      <c r="D29" s="7">
        <v>30901</v>
      </c>
      <c r="E29" s="8">
        <v>1.59</v>
      </c>
      <c r="F29" s="88">
        <v>0.84</v>
      </c>
      <c r="G29" s="9"/>
      <c r="H29" s="8">
        <f t="shared" si="0"/>
        <v>0</v>
      </c>
      <c r="I29" s="108"/>
    </row>
    <row r="30" spans="2:9" ht="12.4" customHeight="1" x14ac:dyDescent="0.25">
      <c r="B30" s="179" t="s">
        <v>19</v>
      </c>
      <c r="C30" s="180"/>
      <c r="D30" s="7">
        <v>30902</v>
      </c>
      <c r="E30" s="8">
        <v>1.59</v>
      </c>
      <c r="F30" s="88">
        <v>0.84</v>
      </c>
      <c r="G30" s="9"/>
      <c r="H30" s="8">
        <f t="shared" si="0"/>
        <v>0</v>
      </c>
      <c r="I30" s="108"/>
    </row>
    <row r="31" spans="2:9" ht="12.4" customHeight="1" x14ac:dyDescent="0.25">
      <c r="B31" s="179" t="s">
        <v>20</v>
      </c>
      <c r="C31" s="180"/>
      <c r="D31" s="7">
        <v>31662</v>
      </c>
      <c r="E31" s="8">
        <v>10.46</v>
      </c>
      <c r="F31" s="88">
        <v>5.556</v>
      </c>
      <c r="G31" s="9"/>
      <c r="H31" s="8">
        <f t="shared" si="0"/>
        <v>0</v>
      </c>
      <c r="I31" s="108"/>
    </row>
    <row r="32" spans="2:9" ht="12.4" customHeight="1" x14ac:dyDescent="0.25">
      <c r="B32" s="179" t="s">
        <v>21</v>
      </c>
      <c r="C32" s="180"/>
      <c r="D32" s="7">
        <v>40224</v>
      </c>
      <c r="E32" s="8">
        <v>9.8000000000000007</v>
      </c>
      <c r="F32" s="88">
        <v>3.552</v>
      </c>
      <c r="G32" s="9"/>
      <c r="H32" s="8">
        <f t="shared" si="0"/>
        <v>0</v>
      </c>
      <c r="I32" s="108"/>
    </row>
    <row r="33" spans="2:9" ht="12.4" customHeight="1" x14ac:dyDescent="0.25">
      <c r="B33" s="179" t="s">
        <v>22</v>
      </c>
      <c r="C33" s="180"/>
      <c r="D33" s="7">
        <v>35869</v>
      </c>
      <c r="E33" s="8">
        <v>5.27</v>
      </c>
      <c r="F33" s="88">
        <v>2.0880000000000001</v>
      </c>
      <c r="G33" s="9"/>
      <c r="H33" s="85">
        <f t="shared" si="0"/>
        <v>0</v>
      </c>
      <c r="I33" s="108"/>
    </row>
    <row r="34" spans="2:9" ht="12.4" customHeight="1" x14ac:dyDescent="0.25">
      <c r="B34" s="179" t="s">
        <v>23</v>
      </c>
      <c r="C34" s="180"/>
      <c r="D34" s="7">
        <v>82047</v>
      </c>
      <c r="E34" s="8">
        <v>8.33</v>
      </c>
      <c r="F34" s="88">
        <v>2.4779999999999998</v>
      </c>
      <c r="G34" s="9"/>
      <c r="H34" s="85">
        <f t="shared" si="0"/>
        <v>0</v>
      </c>
      <c r="I34" s="108"/>
    </row>
    <row r="35" spans="2:9" ht="12.4" customHeight="1" x14ac:dyDescent="0.25">
      <c r="B35" s="179" t="s">
        <v>24</v>
      </c>
      <c r="C35" s="180"/>
      <c r="D35" s="7">
        <v>47795</v>
      </c>
      <c r="E35" s="8">
        <v>7.71</v>
      </c>
      <c r="F35" s="88">
        <v>3.08</v>
      </c>
      <c r="G35" s="9"/>
      <c r="H35" s="8">
        <f t="shared" si="0"/>
        <v>0</v>
      </c>
      <c r="I35" s="108"/>
    </row>
    <row r="36" spans="2:9" ht="12.4" customHeight="1" x14ac:dyDescent="0.25">
      <c r="B36" s="179" t="s">
        <v>25</v>
      </c>
      <c r="C36" s="180"/>
      <c r="D36" s="7">
        <v>27954</v>
      </c>
      <c r="E36" s="8">
        <v>2.96</v>
      </c>
      <c r="F36" s="88">
        <v>1.18</v>
      </c>
      <c r="G36" s="9"/>
      <c r="H36" s="8">
        <f t="shared" si="0"/>
        <v>0</v>
      </c>
      <c r="I36" s="108"/>
    </row>
    <row r="37" spans="2:9" ht="12.4" customHeight="1" x14ac:dyDescent="0.25">
      <c r="B37" s="179" t="s">
        <v>26</v>
      </c>
      <c r="C37" s="180"/>
      <c r="D37" s="7">
        <v>68257</v>
      </c>
      <c r="E37" s="8">
        <v>2.1800000000000002</v>
      </c>
      <c r="F37" s="88">
        <v>1.22</v>
      </c>
      <c r="G37" s="11"/>
      <c r="H37" s="85">
        <f t="shared" si="0"/>
        <v>0</v>
      </c>
      <c r="I37" s="108"/>
    </row>
    <row r="38" spans="2:9" ht="12.4" customHeight="1" x14ac:dyDescent="0.25">
      <c r="B38" s="179" t="s">
        <v>27</v>
      </c>
      <c r="C38" s="180"/>
      <c r="D38" s="7">
        <v>68258</v>
      </c>
      <c r="E38" s="8">
        <v>2.1800000000000002</v>
      </c>
      <c r="F38" s="88">
        <v>1.22</v>
      </c>
      <c r="G38" s="12"/>
      <c r="H38" s="85">
        <f t="shared" si="0"/>
        <v>0</v>
      </c>
      <c r="I38" s="108"/>
    </row>
    <row r="39" spans="2:9" ht="12.4" customHeight="1" x14ac:dyDescent="0.25">
      <c r="B39" s="179" t="s">
        <v>28</v>
      </c>
      <c r="C39" s="180"/>
      <c r="D39" s="7">
        <v>68259</v>
      </c>
      <c r="E39" s="8">
        <v>2.1800000000000002</v>
      </c>
      <c r="F39" s="88">
        <v>1.22</v>
      </c>
      <c r="G39" s="12"/>
      <c r="H39" s="8">
        <f t="shared" si="0"/>
        <v>0</v>
      </c>
      <c r="I39" s="108"/>
    </row>
    <row r="40" spans="2:9" ht="12.4" customHeight="1" x14ac:dyDescent="0.25">
      <c r="B40" s="179" t="s">
        <v>29</v>
      </c>
      <c r="C40" s="180"/>
      <c r="D40" s="7">
        <v>68260</v>
      </c>
      <c r="E40" s="8">
        <v>2.1800000000000002</v>
      </c>
      <c r="F40" s="88">
        <v>1.22</v>
      </c>
      <c r="G40" s="12"/>
      <c r="H40" s="8">
        <f t="shared" si="0"/>
        <v>0</v>
      </c>
      <c r="I40" s="108"/>
    </row>
    <row r="41" spans="2:9" ht="12.4" customHeight="1" x14ac:dyDescent="0.25">
      <c r="B41" s="179" t="s">
        <v>30</v>
      </c>
      <c r="C41" s="180"/>
      <c r="D41" s="7">
        <v>14460</v>
      </c>
      <c r="E41" s="8">
        <v>2.1800000000000002</v>
      </c>
      <c r="F41" s="88">
        <v>1.22</v>
      </c>
      <c r="G41" s="12"/>
      <c r="H41" s="8">
        <f t="shared" si="0"/>
        <v>0</v>
      </c>
      <c r="I41" s="108"/>
    </row>
    <row r="42" spans="2:9" ht="12.4" customHeight="1" x14ac:dyDescent="0.25">
      <c r="B42" s="179" t="s">
        <v>31</v>
      </c>
      <c r="C42" s="180"/>
      <c r="D42" s="7">
        <v>68261</v>
      </c>
      <c r="E42" s="8">
        <v>2.59</v>
      </c>
      <c r="F42" s="88">
        <v>1.42</v>
      </c>
      <c r="G42" s="12"/>
      <c r="H42" s="8">
        <f t="shared" si="0"/>
        <v>0</v>
      </c>
      <c r="I42" s="108"/>
    </row>
    <row r="43" spans="2:9" ht="12.4" customHeight="1" x14ac:dyDescent="0.25">
      <c r="B43" s="179" t="s">
        <v>32</v>
      </c>
      <c r="C43" s="180"/>
      <c r="D43" s="7">
        <v>68262</v>
      </c>
      <c r="E43" s="8">
        <v>2.59</v>
      </c>
      <c r="F43" s="88">
        <v>1.42</v>
      </c>
      <c r="G43" s="12"/>
      <c r="H43" s="8">
        <f t="shared" si="0"/>
        <v>0</v>
      </c>
      <c r="I43" s="108"/>
    </row>
    <row r="44" spans="2:9" ht="12.4" customHeight="1" x14ac:dyDescent="0.25">
      <c r="B44" s="179" t="s">
        <v>33</v>
      </c>
      <c r="C44" s="180"/>
      <c r="D44" s="7">
        <v>68263</v>
      </c>
      <c r="E44" s="8">
        <v>2.59</v>
      </c>
      <c r="F44" s="88">
        <v>1.42</v>
      </c>
      <c r="G44" s="12"/>
      <c r="H44" s="8">
        <f t="shared" si="0"/>
        <v>0</v>
      </c>
      <c r="I44" s="108"/>
    </row>
    <row r="45" spans="2:9" ht="12.4" customHeight="1" x14ac:dyDescent="0.25">
      <c r="B45" s="179" t="s">
        <v>34</v>
      </c>
      <c r="C45" s="180"/>
      <c r="D45" s="7">
        <v>68264</v>
      </c>
      <c r="E45" s="8">
        <v>2.59</v>
      </c>
      <c r="F45" s="88">
        <v>1.42</v>
      </c>
      <c r="G45" s="12"/>
      <c r="H45" s="8">
        <f t="shared" si="0"/>
        <v>0</v>
      </c>
      <c r="I45" s="108"/>
    </row>
    <row r="46" spans="2:9" ht="12.4" customHeight="1" x14ac:dyDescent="0.25">
      <c r="B46" s="179" t="s">
        <v>35</v>
      </c>
      <c r="C46" s="180"/>
      <c r="D46" s="7">
        <v>14466</v>
      </c>
      <c r="E46" s="8">
        <v>2.59</v>
      </c>
      <c r="F46" s="88">
        <v>1.42</v>
      </c>
      <c r="G46" s="12"/>
      <c r="H46" s="8">
        <f t="shared" si="0"/>
        <v>0</v>
      </c>
      <c r="I46" s="108"/>
    </row>
    <row r="47" spans="2:9" ht="12.4" customHeight="1" x14ac:dyDescent="0.25">
      <c r="B47" s="179" t="s">
        <v>36</v>
      </c>
      <c r="C47" s="180"/>
      <c r="D47" s="7">
        <v>79855</v>
      </c>
      <c r="E47" s="8">
        <v>2.59</v>
      </c>
      <c r="F47" s="88">
        <v>1.42</v>
      </c>
      <c r="G47" s="12"/>
      <c r="H47" s="8">
        <f t="shared" si="0"/>
        <v>0</v>
      </c>
      <c r="I47" s="108"/>
    </row>
    <row r="48" spans="2:9" ht="12.4" customHeight="1" x14ac:dyDescent="0.25">
      <c r="B48" s="179" t="s">
        <v>37</v>
      </c>
      <c r="C48" s="180"/>
      <c r="D48" s="7">
        <v>79856</v>
      </c>
      <c r="E48" s="8">
        <v>2.59</v>
      </c>
      <c r="F48" s="88">
        <v>1.42</v>
      </c>
      <c r="G48" s="12"/>
      <c r="H48" s="8">
        <f t="shared" si="0"/>
        <v>0</v>
      </c>
      <c r="I48" s="108"/>
    </row>
    <row r="49" spans="2:9" ht="12.4" customHeight="1" x14ac:dyDescent="0.25">
      <c r="B49" s="179" t="s">
        <v>38</v>
      </c>
      <c r="C49" s="180"/>
      <c r="D49" s="7">
        <v>79858</v>
      </c>
      <c r="E49" s="8">
        <v>2.59</v>
      </c>
      <c r="F49" s="88">
        <v>1.42</v>
      </c>
      <c r="G49" s="12"/>
      <c r="H49" s="8">
        <f t="shared" si="0"/>
        <v>0</v>
      </c>
      <c r="I49" s="108"/>
    </row>
    <row r="50" spans="2:9" ht="12.4" customHeight="1" x14ac:dyDescent="0.25">
      <c r="B50" s="179" t="s">
        <v>39</v>
      </c>
      <c r="C50" s="180"/>
      <c r="D50" s="7">
        <v>79857</v>
      </c>
      <c r="E50" s="8">
        <v>2.59</v>
      </c>
      <c r="F50" s="88">
        <v>1.42</v>
      </c>
      <c r="G50" s="12"/>
      <c r="H50" s="8">
        <f t="shared" si="0"/>
        <v>0</v>
      </c>
      <c r="I50" s="108"/>
    </row>
    <row r="51" spans="2:9" ht="12.4" customHeight="1" x14ac:dyDescent="0.25">
      <c r="B51" s="179" t="s">
        <v>40</v>
      </c>
      <c r="C51" s="180"/>
      <c r="D51" s="7">
        <v>89623</v>
      </c>
      <c r="E51" s="8">
        <v>3.9</v>
      </c>
      <c r="F51" s="88">
        <v>2.5</v>
      </c>
      <c r="G51" s="12"/>
      <c r="H51" s="8">
        <f t="shared" si="0"/>
        <v>0</v>
      </c>
      <c r="I51" s="108"/>
    </row>
    <row r="52" spans="2:9" ht="12.4" customHeight="1" x14ac:dyDescent="0.25">
      <c r="B52" s="179" t="s">
        <v>41</v>
      </c>
      <c r="C52" s="180"/>
      <c r="D52" s="7">
        <v>35331</v>
      </c>
      <c r="E52" s="8">
        <v>2.65</v>
      </c>
      <c r="F52" s="88">
        <v>0.83</v>
      </c>
      <c r="G52" s="12"/>
      <c r="H52" s="8">
        <f t="shared" si="0"/>
        <v>0</v>
      </c>
      <c r="I52" s="108"/>
    </row>
    <row r="53" spans="2:9" ht="12.4" customHeight="1" x14ac:dyDescent="0.25">
      <c r="B53" s="177" t="s">
        <v>42</v>
      </c>
      <c r="C53" s="178"/>
      <c r="D53" s="7">
        <v>47796</v>
      </c>
      <c r="E53" s="8">
        <v>4.53</v>
      </c>
      <c r="F53" s="88">
        <v>1.56</v>
      </c>
      <c r="G53" s="9"/>
      <c r="H53" s="8">
        <f t="shared" si="0"/>
        <v>0</v>
      </c>
      <c r="I53" s="108"/>
    </row>
    <row r="54" spans="2:9" ht="12.4" customHeight="1" x14ac:dyDescent="0.25">
      <c r="B54" s="177" t="s">
        <v>43</v>
      </c>
      <c r="C54" s="178"/>
      <c r="D54" s="7">
        <v>72209</v>
      </c>
      <c r="E54" s="8">
        <v>3.92</v>
      </c>
      <c r="F54" s="88">
        <v>1.46</v>
      </c>
      <c r="G54" s="87"/>
      <c r="H54" s="8">
        <f t="shared" si="0"/>
        <v>0</v>
      </c>
      <c r="I54" s="108"/>
    </row>
    <row r="55" spans="2:9" ht="11.25" customHeight="1" x14ac:dyDescent="0.25">
      <c r="B55" s="163" t="s">
        <v>44</v>
      </c>
      <c r="C55" s="164"/>
      <c r="D55" s="164"/>
      <c r="E55" s="164"/>
      <c r="F55" s="164"/>
      <c r="G55" s="164"/>
      <c r="H55" s="86"/>
    </row>
    <row r="56" spans="2:9" ht="12.4" customHeight="1" x14ac:dyDescent="0.25">
      <c r="B56" s="159" t="s">
        <v>45</v>
      </c>
      <c r="C56" s="160"/>
      <c r="D56" s="7">
        <v>13336</v>
      </c>
      <c r="E56" s="8">
        <v>1.51</v>
      </c>
      <c r="F56" s="88">
        <v>0.52</v>
      </c>
      <c r="G56" s="15"/>
      <c r="H56" s="8">
        <f t="shared" ref="H56:H63" si="1">F56*G56</f>
        <v>0</v>
      </c>
      <c r="I56" s="108"/>
    </row>
    <row r="57" spans="2:9" ht="12.4" customHeight="1" x14ac:dyDescent="0.25">
      <c r="B57" s="159" t="s">
        <v>46</v>
      </c>
      <c r="C57" s="160"/>
      <c r="D57" s="7">
        <v>13528</v>
      </c>
      <c r="E57" s="8">
        <v>3.18</v>
      </c>
      <c r="F57" s="89">
        <v>1.23</v>
      </c>
      <c r="G57" s="15"/>
      <c r="H57" s="8">
        <f t="shared" si="1"/>
        <v>0</v>
      </c>
      <c r="I57" s="108"/>
    </row>
    <row r="58" spans="2:9" ht="12.4" customHeight="1" x14ac:dyDescent="0.25">
      <c r="B58" s="159" t="s">
        <v>47</v>
      </c>
      <c r="C58" s="160"/>
      <c r="D58" s="7">
        <v>25050</v>
      </c>
      <c r="E58" s="8">
        <v>5.99</v>
      </c>
      <c r="F58" s="89">
        <v>3.43</v>
      </c>
      <c r="G58" s="15"/>
      <c r="H58" s="8">
        <f t="shared" si="1"/>
        <v>0</v>
      </c>
      <c r="I58" s="108"/>
    </row>
    <row r="59" spans="2:9" ht="12.4" customHeight="1" x14ac:dyDescent="0.25">
      <c r="B59" s="161" t="s">
        <v>48</v>
      </c>
      <c r="C59" s="162"/>
      <c r="D59" s="18">
        <v>11519</v>
      </c>
      <c r="E59" s="8">
        <v>8.23</v>
      </c>
      <c r="F59" s="89">
        <v>4.8</v>
      </c>
      <c r="G59" s="15"/>
      <c r="H59" s="8">
        <f t="shared" si="1"/>
        <v>0</v>
      </c>
      <c r="I59" s="108"/>
    </row>
    <row r="60" spans="2:9" ht="12.4" customHeight="1" x14ac:dyDescent="0.25">
      <c r="B60" s="159" t="s">
        <v>49</v>
      </c>
      <c r="C60" s="160"/>
      <c r="D60" s="7">
        <v>25051</v>
      </c>
      <c r="E60" s="8">
        <v>5.99</v>
      </c>
      <c r="F60" s="89">
        <v>3.35</v>
      </c>
      <c r="G60" s="15"/>
      <c r="H60" s="8">
        <f t="shared" si="1"/>
        <v>0</v>
      </c>
      <c r="I60" s="108"/>
    </row>
    <row r="61" spans="2:9" ht="12.4" customHeight="1" x14ac:dyDescent="0.25">
      <c r="B61" s="159" t="s">
        <v>50</v>
      </c>
      <c r="C61" s="160"/>
      <c r="D61" s="7">
        <v>27946</v>
      </c>
      <c r="E61" s="8">
        <v>9.5</v>
      </c>
      <c r="F61" s="89">
        <v>5.62</v>
      </c>
      <c r="G61" s="15"/>
      <c r="H61" s="8">
        <f t="shared" si="1"/>
        <v>0</v>
      </c>
      <c r="I61" s="108"/>
    </row>
    <row r="62" spans="2:9" ht="12.4" customHeight="1" x14ac:dyDescent="0.25">
      <c r="B62" s="159" t="s">
        <v>51</v>
      </c>
      <c r="C62" s="160"/>
      <c r="D62" s="7">
        <v>58431</v>
      </c>
      <c r="E62" s="8">
        <v>10.79</v>
      </c>
      <c r="F62" s="90">
        <v>5.22</v>
      </c>
      <c r="G62" s="15"/>
      <c r="H62" s="8">
        <f t="shared" si="1"/>
        <v>0</v>
      </c>
      <c r="I62" s="108"/>
    </row>
    <row r="63" spans="2:9" ht="14.25" customHeight="1" x14ac:dyDescent="0.25">
      <c r="B63" s="159" t="s">
        <v>52</v>
      </c>
      <c r="C63" s="160"/>
      <c r="D63" s="7">
        <v>64241</v>
      </c>
      <c r="E63" s="8">
        <v>5.81</v>
      </c>
      <c r="F63" s="90">
        <v>3.1</v>
      </c>
      <c r="G63" s="15"/>
      <c r="H63" s="8">
        <f t="shared" si="1"/>
        <v>0</v>
      </c>
      <c r="I63" s="108"/>
    </row>
    <row r="64" spans="2:9" ht="18.75" customHeight="1" x14ac:dyDescent="0.25">
      <c r="B64" s="139" t="s">
        <v>155</v>
      </c>
      <c r="C64" s="137"/>
      <c r="D64" s="137"/>
      <c r="E64" s="137"/>
      <c r="F64" s="138"/>
      <c r="G64" s="167">
        <f>SUM(H17:H63)</f>
        <v>0</v>
      </c>
      <c r="H64" s="168"/>
    </row>
    <row r="65" spans="2:9" ht="35.25" customHeight="1" x14ac:dyDescent="0.25">
      <c r="B65" s="111" t="str">
        <f>C164</f>
        <v xml:space="preserve">Nom et Prénom du représentant légal :    </v>
      </c>
      <c r="D65" s="70"/>
      <c r="E65" s="73"/>
      <c r="F65" s="74"/>
      <c r="G65" s="75"/>
      <c r="H65" s="76"/>
    </row>
    <row r="66" spans="2:9" ht="21.75" customHeight="1" x14ac:dyDescent="0.25">
      <c r="B66" s="165" t="s">
        <v>161</v>
      </c>
      <c r="C66" s="166"/>
      <c r="D66" s="21" t="s">
        <v>0</v>
      </c>
      <c r="E66" s="22" t="s">
        <v>1</v>
      </c>
      <c r="F66" s="22" t="s">
        <v>2</v>
      </c>
      <c r="G66" s="23" t="s">
        <v>3</v>
      </c>
      <c r="H66" s="4" t="s">
        <v>4</v>
      </c>
    </row>
    <row r="67" spans="2:9" ht="11.25" customHeight="1" x14ac:dyDescent="0.25">
      <c r="B67" s="175" t="s">
        <v>53</v>
      </c>
      <c r="C67" s="176"/>
      <c r="D67" s="176"/>
      <c r="E67" s="176"/>
      <c r="F67" s="176"/>
      <c r="G67" s="176"/>
      <c r="H67" s="71"/>
    </row>
    <row r="68" spans="2:9" ht="12.4" customHeight="1" x14ac:dyDescent="0.25">
      <c r="B68" s="159" t="s">
        <v>54</v>
      </c>
      <c r="C68" s="160"/>
      <c r="D68" s="7">
        <v>10104</v>
      </c>
      <c r="E68" s="14">
        <v>1.79</v>
      </c>
      <c r="F68" s="88">
        <v>0.25</v>
      </c>
      <c r="G68" s="15"/>
      <c r="H68" s="8">
        <f t="shared" ref="H68:H79" si="2">F68*G68</f>
        <v>0</v>
      </c>
      <c r="I68" s="108"/>
    </row>
    <row r="69" spans="2:9" ht="12.4" customHeight="1" x14ac:dyDescent="0.25">
      <c r="B69" s="159" t="s">
        <v>55</v>
      </c>
      <c r="C69" s="160"/>
      <c r="D69" s="7">
        <v>68017</v>
      </c>
      <c r="E69" s="14">
        <v>4.32</v>
      </c>
      <c r="F69" s="91">
        <v>1.42</v>
      </c>
      <c r="G69" s="15"/>
      <c r="H69" s="8">
        <f t="shared" si="2"/>
        <v>0</v>
      </c>
      <c r="I69" s="108"/>
    </row>
    <row r="70" spans="2:9" ht="12.4" customHeight="1" x14ac:dyDescent="0.25">
      <c r="B70" s="159" t="s">
        <v>56</v>
      </c>
      <c r="C70" s="160"/>
      <c r="D70" s="7">
        <v>35990</v>
      </c>
      <c r="E70" s="14">
        <v>1.25</v>
      </c>
      <c r="F70" s="88">
        <v>0.36</v>
      </c>
      <c r="G70" s="15"/>
      <c r="H70" s="8">
        <f t="shared" si="2"/>
        <v>0</v>
      </c>
      <c r="I70" s="108"/>
    </row>
    <row r="71" spans="2:9" ht="12.4" customHeight="1" x14ac:dyDescent="0.25">
      <c r="B71" s="159" t="s">
        <v>57</v>
      </c>
      <c r="C71" s="160"/>
      <c r="D71" s="7">
        <v>59936</v>
      </c>
      <c r="E71" s="14">
        <v>3.52</v>
      </c>
      <c r="F71" s="88">
        <v>1.01</v>
      </c>
      <c r="G71" s="15"/>
      <c r="H71" s="8">
        <f t="shared" si="2"/>
        <v>0</v>
      </c>
      <c r="I71" s="108"/>
    </row>
    <row r="72" spans="2:9" ht="12.4" customHeight="1" x14ac:dyDescent="0.25">
      <c r="B72" s="161" t="s">
        <v>58</v>
      </c>
      <c r="C72" s="162"/>
      <c r="D72" s="7">
        <v>41958</v>
      </c>
      <c r="E72" s="14">
        <v>6.64</v>
      </c>
      <c r="F72" s="88">
        <v>2.06</v>
      </c>
      <c r="G72" s="15"/>
      <c r="H72" s="8">
        <f t="shared" si="2"/>
        <v>0</v>
      </c>
      <c r="I72" s="108"/>
    </row>
    <row r="73" spans="2:9" ht="12.4" customHeight="1" x14ac:dyDescent="0.25">
      <c r="B73" s="161" t="s">
        <v>142</v>
      </c>
      <c r="C73" s="162"/>
      <c r="D73" s="7">
        <v>11462</v>
      </c>
      <c r="E73" s="14">
        <v>1.52</v>
      </c>
      <c r="F73" s="88">
        <v>0.84</v>
      </c>
      <c r="G73" s="15"/>
      <c r="H73" s="8">
        <f t="shared" si="2"/>
        <v>0</v>
      </c>
      <c r="I73" s="108"/>
    </row>
    <row r="74" spans="2:9" ht="12.4" customHeight="1" x14ac:dyDescent="0.25">
      <c r="B74" s="159" t="s">
        <v>59</v>
      </c>
      <c r="C74" s="160"/>
      <c r="D74" s="7">
        <v>58084</v>
      </c>
      <c r="E74" s="14">
        <v>2.42</v>
      </c>
      <c r="F74" s="88">
        <v>1.02</v>
      </c>
      <c r="G74" s="15"/>
      <c r="H74" s="8">
        <f t="shared" si="2"/>
        <v>0</v>
      </c>
      <c r="I74" s="108"/>
    </row>
    <row r="75" spans="2:9" ht="12.4" customHeight="1" x14ac:dyDescent="0.25">
      <c r="B75" s="159" t="s">
        <v>60</v>
      </c>
      <c r="C75" s="160"/>
      <c r="D75" s="7">
        <v>67587</v>
      </c>
      <c r="E75" s="14">
        <v>6.94</v>
      </c>
      <c r="F75" s="88">
        <v>2.75</v>
      </c>
      <c r="G75" s="15"/>
      <c r="H75" s="8">
        <f t="shared" si="2"/>
        <v>0</v>
      </c>
      <c r="I75" s="108"/>
    </row>
    <row r="76" spans="2:9" ht="12.4" customHeight="1" x14ac:dyDescent="0.25">
      <c r="B76" s="159" t="s">
        <v>61</v>
      </c>
      <c r="C76" s="160"/>
      <c r="D76" s="7">
        <v>72822</v>
      </c>
      <c r="E76" s="14">
        <v>10.88</v>
      </c>
      <c r="F76" s="88">
        <v>3.07</v>
      </c>
      <c r="G76" s="15"/>
      <c r="H76" s="8">
        <f t="shared" si="2"/>
        <v>0</v>
      </c>
      <c r="I76" s="108"/>
    </row>
    <row r="77" spans="2:9" ht="12.4" customHeight="1" x14ac:dyDescent="0.25">
      <c r="B77" s="159" t="s">
        <v>62</v>
      </c>
      <c r="C77" s="160"/>
      <c r="D77" s="7">
        <v>11969</v>
      </c>
      <c r="E77" s="14">
        <v>4.67</v>
      </c>
      <c r="F77" s="88">
        <v>1.05</v>
      </c>
      <c r="G77" s="15"/>
      <c r="H77" s="8">
        <f t="shared" si="2"/>
        <v>0</v>
      </c>
      <c r="I77" s="108"/>
    </row>
    <row r="78" spans="2:9" ht="12.4" customHeight="1" x14ac:dyDescent="0.25">
      <c r="B78" s="161" t="s">
        <v>63</v>
      </c>
      <c r="C78" s="162"/>
      <c r="D78" s="7">
        <v>18283</v>
      </c>
      <c r="E78" s="14">
        <v>4.5599999999999996</v>
      </c>
      <c r="F78" s="88">
        <v>1.5</v>
      </c>
      <c r="G78" s="15"/>
      <c r="H78" s="8">
        <f t="shared" si="2"/>
        <v>0</v>
      </c>
      <c r="I78" s="108"/>
    </row>
    <row r="79" spans="2:9" ht="12.4" customHeight="1" x14ac:dyDescent="0.25">
      <c r="B79" s="161" t="s">
        <v>64</v>
      </c>
      <c r="C79" s="162"/>
      <c r="D79" s="7">
        <v>24113</v>
      </c>
      <c r="E79" s="19">
        <v>13.55</v>
      </c>
      <c r="F79" s="88">
        <v>5.44</v>
      </c>
      <c r="G79" s="15"/>
      <c r="H79" s="8">
        <f t="shared" si="2"/>
        <v>0</v>
      </c>
      <c r="I79" s="108"/>
    </row>
    <row r="80" spans="2:9" ht="12" customHeight="1" x14ac:dyDescent="0.25">
      <c r="B80" s="175" t="s">
        <v>65</v>
      </c>
      <c r="C80" s="176"/>
      <c r="D80" s="176"/>
      <c r="E80" s="176"/>
      <c r="F80" s="176"/>
      <c r="G80" s="176"/>
      <c r="H80" s="86"/>
    </row>
    <row r="81" spans="2:170" ht="12.4" customHeight="1" x14ac:dyDescent="0.25">
      <c r="B81" s="177" t="s">
        <v>66</v>
      </c>
      <c r="C81" s="178"/>
      <c r="D81" s="7">
        <v>44046</v>
      </c>
      <c r="E81" s="20">
        <v>4.66</v>
      </c>
      <c r="F81" s="92">
        <v>2.16</v>
      </c>
      <c r="G81" s="15"/>
      <c r="H81" s="8">
        <f>F81*G81</f>
        <v>0</v>
      </c>
      <c r="I81" s="109"/>
    </row>
    <row r="82" spans="2:170" ht="14.25" customHeight="1" x14ac:dyDescent="0.25">
      <c r="B82" s="173" t="s">
        <v>67</v>
      </c>
      <c r="C82" s="174"/>
      <c r="D82" s="7">
        <v>79846</v>
      </c>
      <c r="E82" s="14">
        <v>0.71</v>
      </c>
      <c r="F82" s="88">
        <v>0.16</v>
      </c>
      <c r="G82" s="15"/>
      <c r="H82" s="8">
        <f>F82*G82</f>
        <v>0</v>
      </c>
      <c r="I82" s="109"/>
    </row>
    <row r="83" spans="2:170" s="24" customFormat="1" ht="9.75" customHeight="1" x14ac:dyDescent="0.2">
      <c r="B83" s="171" t="s">
        <v>68</v>
      </c>
      <c r="C83" s="172"/>
      <c r="D83" s="172"/>
      <c r="E83" s="172"/>
      <c r="F83" s="172"/>
      <c r="G83" s="172"/>
      <c r="H83" s="86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7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6"/>
    </row>
    <row r="84" spans="2:170" ht="11.45" customHeight="1" x14ac:dyDescent="0.25">
      <c r="B84" s="173" t="s">
        <v>69</v>
      </c>
      <c r="C84" s="174"/>
      <c r="D84" s="7">
        <v>11958</v>
      </c>
      <c r="E84" s="14">
        <v>5.58</v>
      </c>
      <c r="F84" s="88">
        <v>2.5499999999999998</v>
      </c>
      <c r="G84" s="15"/>
      <c r="H84" s="8">
        <f t="shared" ref="H84:H109" si="3">F84*G84</f>
        <v>0</v>
      </c>
      <c r="I84" s="108"/>
    </row>
    <row r="85" spans="2:170" ht="11.45" customHeight="1" x14ac:dyDescent="0.25">
      <c r="B85" s="161" t="s">
        <v>70</v>
      </c>
      <c r="C85" s="162"/>
      <c r="D85" s="7">
        <v>29687</v>
      </c>
      <c r="E85" s="14">
        <v>1.1499999999999999</v>
      </c>
      <c r="F85" s="88">
        <v>0.59</v>
      </c>
      <c r="G85" s="15"/>
      <c r="H85" s="8">
        <f t="shared" si="3"/>
        <v>0</v>
      </c>
      <c r="I85" s="108"/>
    </row>
    <row r="86" spans="2:170" ht="11.45" customHeight="1" x14ac:dyDescent="0.25">
      <c r="B86" s="161" t="s">
        <v>71</v>
      </c>
      <c r="C86" s="162"/>
      <c r="D86" s="7">
        <v>29688</v>
      </c>
      <c r="E86" s="14">
        <v>1.1499999999999999</v>
      </c>
      <c r="F86" s="88">
        <v>0.59</v>
      </c>
      <c r="G86" s="15"/>
      <c r="H86" s="8">
        <f t="shared" si="3"/>
        <v>0</v>
      </c>
      <c r="I86" s="108"/>
    </row>
    <row r="87" spans="2:170" ht="11.45" customHeight="1" x14ac:dyDescent="0.25">
      <c r="B87" s="161" t="s">
        <v>72</v>
      </c>
      <c r="C87" s="162"/>
      <c r="D87" s="7">
        <v>29689</v>
      </c>
      <c r="E87" s="14">
        <v>1.1499999999999999</v>
      </c>
      <c r="F87" s="88">
        <v>0.59</v>
      </c>
      <c r="G87" s="15"/>
      <c r="H87" s="8">
        <f t="shared" si="3"/>
        <v>0</v>
      </c>
      <c r="I87" s="108"/>
    </row>
    <row r="88" spans="2:170" ht="11.45" customHeight="1" x14ac:dyDescent="0.25">
      <c r="B88" s="161" t="s">
        <v>73</v>
      </c>
      <c r="C88" s="162"/>
      <c r="D88" s="7">
        <v>29690</v>
      </c>
      <c r="E88" s="14">
        <v>1.1499999999999999</v>
      </c>
      <c r="F88" s="88">
        <v>0.59</v>
      </c>
      <c r="G88" s="15"/>
      <c r="H88" s="8">
        <f t="shared" si="3"/>
        <v>0</v>
      </c>
      <c r="I88" s="108"/>
    </row>
    <row r="89" spans="2:170" ht="11.45" customHeight="1" x14ac:dyDescent="0.25">
      <c r="B89" s="161" t="s">
        <v>74</v>
      </c>
      <c r="C89" s="162"/>
      <c r="D89" s="7">
        <v>29691</v>
      </c>
      <c r="E89" s="14">
        <v>1.1499999999999999</v>
      </c>
      <c r="F89" s="88">
        <v>0.59</v>
      </c>
      <c r="G89" s="15"/>
      <c r="H89" s="8">
        <f t="shared" si="3"/>
        <v>0</v>
      </c>
      <c r="I89" s="108"/>
    </row>
    <row r="90" spans="2:170" ht="11.45" customHeight="1" x14ac:dyDescent="0.25">
      <c r="B90" s="161" t="s">
        <v>75</v>
      </c>
      <c r="C90" s="162"/>
      <c r="D90" s="7">
        <v>29692</v>
      </c>
      <c r="E90" s="14">
        <v>1.1499999999999999</v>
      </c>
      <c r="F90" s="88">
        <v>0.59</v>
      </c>
      <c r="G90" s="15"/>
      <c r="H90" s="8">
        <f t="shared" si="3"/>
        <v>0</v>
      </c>
      <c r="I90" s="108"/>
    </row>
    <row r="91" spans="2:170" ht="11.45" customHeight="1" x14ac:dyDescent="0.25">
      <c r="B91" s="161" t="s">
        <v>76</v>
      </c>
      <c r="C91" s="162"/>
      <c r="D91" s="7">
        <v>69910</v>
      </c>
      <c r="E91" s="19">
        <v>11.98</v>
      </c>
      <c r="F91" s="88">
        <v>5.75</v>
      </c>
      <c r="G91" s="15"/>
      <c r="H91" s="8">
        <f t="shared" si="3"/>
        <v>0</v>
      </c>
      <c r="I91" s="108"/>
    </row>
    <row r="92" spans="2:170" ht="11.45" customHeight="1" x14ac:dyDescent="0.25">
      <c r="B92" s="161" t="s">
        <v>77</v>
      </c>
      <c r="C92" s="162"/>
      <c r="D92" s="7">
        <v>68907</v>
      </c>
      <c r="E92" s="25">
        <v>3.21</v>
      </c>
      <c r="F92" s="93">
        <v>1.46</v>
      </c>
      <c r="G92" s="15"/>
      <c r="H92" s="8">
        <f t="shared" si="3"/>
        <v>0</v>
      </c>
      <c r="I92" s="108"/>
    </row>
    <row r="93" spans="2:170" ht="11.45" customHeight="1" x14ac:dyDescent="0.25">
      <c r="B93" s="161" t="s">
        <v>78</v>
      </c>
      <c r="C93" s="162"/>
      <c r="D93" s="7">
        <v>68908</v>
      </c>
      <c r="E93" s="25">
        <v>3.21</v>
      </c>
      <c r="F93" s="93">
        <v>1.46</v>
      </c>
      <c r="G93" s="15"/>
      <c r="H93" s="8">
        <f t="shared" si="3"/>
        <v>0</v>
      </c>
      <c r="I93" s="108"/>
    </row>
    <row r="94" spans="2:170" ht="11.45" customHeight="1" x14ac:dyDescent="0.25">
      <c r="B94" s="161" t="s">
        <v>79</v>
      </c>
      <c r="C94" s="162"/>
      <c r="D94" s="7">
        <v>68909</v>
      </c>
      <c r="E94" s="26">
        <v>3.21</v>
      </c>
      <c r="F94" s="94">
        <v>1.46</v>
      </c>
      <c r="G94" s="27"/>
      <c r="H94" s="8">
        <f t="shared" si="3"/>
        <v>0</v>
      </c>
      <c r="I94" s="108"/>
    </row>
    <row r="95" spans="2:170" ht="11.45" customHeight="1" x14ac:dyDescent="0.25">
      <c r="B95" s="161" t="s">
        <v>80</v>
      </c>
      <c r="C95" s="162"/>
      <c r="D95" s="7">
        <v>68910</v>
      </c>
      <c r="E95" s="26">
        <v>3.21</v>
      </c>
      <c r="F95" s="94">
        <v>1.46</v>
      </c>
      <c r="G95" s="27"/>
      <c r="H95" s="8">
        <f t="shared" si="3"/>
        <v>0</v>
      </c>
      <c r="I95" s="108"/>
    </row>
    <row r="96" spans="2:170" ht="11.45" customHeight="1" x14ac:dyDescent="0.25">
      <c r="B96" s="161" t="s">
        <v>81</v>
      </c>
      <c r="C96" s="162"/>
      <c r="D96" s="7">
        <v>68911</v>
      </c>
      <c r="E96" s="26">
        <v>3.21</v>
      </c>
      <c r="F96" s="94">
        <v>1.46</v>
      </c>
      <c r="G96" s="27"/>
      <c r="H96" s="8">
        <f t="shared" si="3"/>
        <v>0</v>
      </c>
      <c r="I96" s="108"/>
    </row>
    <row r="97" spans="2:9" ht="11.45" customHeight="1" x14ac:dyDescent="0.25">
      <c r="B97" s="161" t="s">
        <v>82</v>
      </c>
      <c r="C97" s="162"/>
      <c r="D97" s="7">
        <v>48508</v>
      </c>
      <c r="E97" s="26">
        <v>3.15</v>
      </c>
      <c r="F97" s="94">
        <v>1.45</v>
      </c>
      <c r="G97" s="27"/>
      <c r="H97" s="8">
        <f t="shared" si="3"/>
        <v>0</v>
      </c>
      <c r="I97" s="108"/>
    </row>
    <row r="98" spans="2:9" ht="11.45" customHeight="1" x14ac:dyDescent="0.25">
      <c r="B98" s="161" t="s">
        <v>83</v>
      </c>
      <c r="C98" s="162"/>
      <c r="D98" s="7">
        <v>48509</v>
      </c>
      <c r="E98" s="26">
        <v>3.15</v>
      </c>
      <c r="F98" s="94">
        <v>1.45</v>
      </c>
      <c r="G98" s="27"/>
      <c r="H98" s="8">
        <f t="shared" si="3"/>
        <v>0</v>
      </c>
      <c r="I98" s="108"/>
    </row>
    <row r="99" spans="2:9" ht="11.45" customHeight="1" x14ac:dyDescent="0.25">
      <c r="B99" s="161" t="s">
        <v>84</v>
      </c>
      <c r="C99" s="162"/>
      <c r="D99" s="7">
        <v>48510</v>
      </c>
      <c r="E99" s="26">
        <v>3.15</v>
      </c>
      <c r="F99" s="94">
        <v>1.45</v>
      </c>
      <c r="G99" s="27"/>
      <c r="H99" s="8">
        <f t="shared" si="3"/>
        <v>0</v>
      </c>
      <c r="I99" s="108"/>
    </row>
    <row r="100" spans="2:9" ht="11.45" customHeight="1" x14ac:dyDescent="0.25">
      <c r="B100" s="161" t="s">
        <v>85</v>
      </c>
      <c r="C100" s="162"/>
      <c r="D100" s="7">
        <v>48511</v>
      </c>
      <c r="E100" s="26">
        <v>3.15</v>
      </c>
      <c r="F100" s="94">
        <v>1.45</v>
      </c>
      <c r="G100" s="27"/>
      <c r="H100" s="8">
        <f t="shared" si="3"/>
        <v>0</v>
      </c>
      <c r="I100" s="108"/>
    </row>
    <row r="101" spans="2:9" ht="11.45" customHeight="1" x14ac:dyDescent="0.25">
      <c r="B101" s="161" t="s">
        <v>86</v>
      </c>
      <c r="C101" s="162"/>
      <c r="D101" s="7">
        <v>82897</v>
      </c>
      <c r="E101" s="26">
        <v>3.15</v>
      </c>
      <c r="F101" s="94">
        <v>1.45</v>
      </c>
      <c r="G101" s="27"/>
      <c r="H101" s="8">
        <f t="shared" si="3"/>
        <v>0</v>
      </c>
      <c r="I101" s="108"/>
    </row>
    <row r="102" spans="2:9" ht="11.45" customHeight="1" x14ac:dyDescent="0.25">
      <c r="B102" s="161" t="s">
        <v>87</v>
      </c>
      <c r="C102" s="162"/>
      <c r="D102" s="7">
        <v>35272</v>
      </c>
      <c r="E102" s="26">
        <v>1.1599999999999999</v>
      </c>
      <c r="F102" s="94">
        <v>0.34</v>
      </c>
      <c r="G102" s="27"/>
      <c r="H102" s="8">
        <f t="shared" si="3"/>
        <v>0</v>
      </c>
      <c r="I102" s="108"/>
    </row>
    <row r="103" spans="2:9" ht="11.45" customHeight="1" x14ac:dyDescent="0.25">
      <c r="B103" s="161" t="s">
        <v>88</v>
      </c>
      <c r="C103" s="162"/>
      <c r="D103" s="7">
        <v>42374</v>
      </c>
      <c r="E103" s="26">
        <v>2.0099999999999998</v>
      </c>
      <c r="F103" s="94">
        <v>0.64</v>
      </c>
      <c r="G103" s="27"/>
      <c r="H103" s="8">
        <f t="shared" si="3"/>
        <v>0</v>
      </c>
      <c r="I103" s="108"/>
    </row>
    <row r="104" spans="2:9" ht="11.45" customHeight="1" x14ac:dyDescent="0.25">
      <c r="B104" s="161" t="s">
        <v>89</v>
      </c>
      <c r="C104" s="162"/>
      <c r="D104" s="7">
        <v>64159</v>
      </c>
      <c r="E104" s="26">
        <v>9.59</v>
      </c>
      <c r="F104" s="94">
        <v>4.1399999999999997</v>
      </c>
      <c r="G104" s="27"/>
      <c r="H104" s="8">
        <f t="shared" si="3"/>
        <v>0</v>
      </c>
      <c r="I104" s="108"/>
    </row>
    <row r="105" spans="2:9" ht="11.45" customHeight="1" x14ac:dyDescent="0.25">
      <c r="B105" s="161" t="s">
        <v>90</v>
      </c>
      <c r="C105" s="162"/>
      <c r="D105" s="7">
        <v>74611</v>
      </c>
      <c r="E105" s="26">
        <v>8.24</v>
      </c>
      <c r="F105" s="94">
        <v>3.54</v>
      </c>
      <c r="G105" s="27"/>
      <c r="H105" s="8">
        <f t="shared" si="3"/>
        <v>0</v>
      </c>
      <c r="I105" s="108"/>
    </row>
    <row r="106" spans="2:9" ht="11.45" customHeight="1" x14ac:dyDescent="0.25">
      <c r="B106" s="161" t="s">
        <v>91</v>
      </c>
      <c r="C106" s="162"/>
      <c r="D106" s="7">
        <v>74612</v>
      </c>
      <c r="E106" s="26">
        <v>10.08</v>
      </c>
      <c r="F106" s="94">
        <v>4.5</v>
      </c>
      <c r="G106" s="27"/>
      <c r="H106" s="8">
        <f t="shared" si="3"/>
        <v>0</v>
      </c>
      <c r="I106" s="108"/>
    </row>
    <row r="107" spans="2:9" ht="11.45" customHeight="1" x14ac:dyDescent="0.25">
      <c r="B107" s="161" t="s">
        <v>92</v>
      </c>
      <c r="C107" s="162"/>
      <c r="D107" s="7">
        <v>48656</v>
      </c>
      <c r="E107" s="26">
        <v>2.56</v>
      </c>
      <c r="F107" s="94">
        <v>1.26</v>
      </c>
      <c r="G107" s="27"/>
      <c r="H107" s="8">
        <f t="shared" si="3"/>
        <v>0</v>
      </c>
      <c r="I107" s="108"/>
    </row>
    <row r="108" spans="2:9" ht="11.45" customHeight="1" x14ac:dyDescent="0.25">
      <c r="B108" s="161" t="s">
        <v>93</v>
      </c>
      <c r="C108" s="162"/>
      <c r="D108" s="7">
        <v>70212</v>
      </c>
      <c r="E108" s="26">
        <v>2.88</v>
      </c>
      <c r="F108" s="94">
        <v>1.54</v>
      </c>
      <c r="G108" s="27"/>
      <c r="H108" s="8">
        <f t="shared" si="3"/>
        <v>0</v>
      </c>
      <c r="I108" s="108"/>
    </row>
    <row r="109" spans="2:9" ht="11.45" customHeight="1" x14ac:dyDescent="0.25">
      <c r="B109" s="161" t="s">
        <v>94</v>
      </c>
      <c r="C109" s="162"/>
      <c r="D109" s="7">
        <v>48663</v>
      </c>
      <c r="E109" s="26">
        <v>4.5999999999999996</v>
      </c>
      <c r="F109" s="94">
        <v>2.66</v>
      </c>
      <c r="G109" s="27"/>
      <c r="H109" s="8">
        <f t="shared" si="3"/>
        <v>0</v>
      </c>
      <c r="I109" s="108"/>
    </row>
    <row r="110" spans="2:9" ht="10.9" customHeight="1" x14ac:dyDescent="0.25">
      <c r="B110" s="169" t="s">
        <v>95</v>
      </c>
      <c r="C110" s="170"/>
      <c r="D110" s="170"/>
      <c r="E110" s="170"/>
      <c r="F110" s="170"/>
      <c r="G110" s="170"/>
      <c r="H110" s="86"/>
    </row>
    <row r="111" spans="2:9" ht="11.45" customHeight="1" x14ac:dyDescent="0.25">
      <c r="B111" s="161" t="s">
        <v>96</v>
      </c>
      <c r="C111" s="162"/>
      <c r="D111" s="13" t="s">
        <v>160</v>
      </c>
      <c r="E111" s="25">
        <v>1.35</v>
      </c>
      <c r="F111" s="93">
        <v>0.66</v>
      </c>
      <c r="G111" s="28"/>
      <c r="H111" s="8">
        <f t="shared" ref="H111:H134" si="4">F111*G111</f>
        <v>0</v>
      </c>
      <c r="I111" s="108"/>
    </row>
    <row r="112" spans="2:9" ht="11.45" customHeight="1" x14ac:dyDescent="0.25">
      <c r="B112" s="161" t="s">
        <v>97</v>
      </c>
      <c r="C112" s="162"/>
      <c r="D112" s="13">
        <v>5220826</v>
      </c>
      <c r="E112" s="25">
        <v>1.35</v>
      </c>
      <c r="F112" s="93">
        <v>0.66</v>
      </c>
      <c r="G112" s="29"/>
      <c r="H112" s="8">
        <f t="shared" si="4"/>
        <v>0</v>
      </c>
      <c r="I112" s="108"/>
    </row>
    <row r="113" spans="2:9" ht="11.45" customHeight="1" x14ac:dyDescent="0.25">
      <c r="B113" s="161" t="s">
        <v>143</v>
      </c>
      <c r="C113" s="162"/>
      <c r="D113" s="13">
        <v>34466</v>
      </c>
      <c r="E113" s="26">
        <v>3.77</v>
      </c>
      <c r="F113" s="94">
        <v>2</v>
      </c>
      <c r="G113" s="29"/>
      <c r="H113" s="8">
        <f t="shared" si="4"/>
        <v>0</v>
      </c>
      <c r="I113" s="108"/>
    </row>
    <row r="114" spans="2:9" ht="11.45" customHeight="1" x14ac:dyDescent="0.25">
      <c r="B114" s="161" t="s">
        <v>98</v>
      </c>
      <c r="C114" s="162"/>
      <c r="D114" s="13">
        <v>2300</v>
      </c>
      <c r="E114" s="26">
        <v>2.1</v>
      </c>
      <c r="F114" s="94">
        <v>0.87</v>
      </c>
      <c r="G114" s="29"/>
      <c r="H114" s="8">
        <f t="shared" si="4"/>
        <v>0</v>
      </c>
      <c r="I114" s="108"/>
    </row>
    <row r="115" spans="2:9" ht="11.45" customHeight="1" x14ac:dyDescent="0.25">
      <c r="B115" s="161" t="s">
        <v>99</v>
      </c>
      <c r="C115" s="162"/>
      <c r="D115" s="13">
        <v>20848</v>
      </c>
      <c r="E115" s="26">
        <v>7.88</v>
      </c>
      <c r="F115" s="94">
        <v>2.5299999999999998</v>
      </c>
      <c r="G115" s="29"/>
      <c r="H115" s="8">
        <f t="shared" si="4"/>
        <v>0</v>
      </c>
      <c r="I115" s="108"/>
    </row>
    <row r="116" spans="2:9" ht="11.45" customHeight="1" x14ac:dyDescent="0.25">
      <c r="B116" s="161" t="s">
        <v>100</v>
      </c>
      <c r="C116" s="162"/>
      <c r="D116" s="13">
        <v>22672</v>
      </c>
      <c r="E116" s="26">
        <v>3.29</v>
      </c>
      <c r="F116" s="94">
        <v>2.0299999999999998</v>
      </c>
      <c r="G116" s="29"/>
      <c r="H116" s="8">
        <f t="shared" si="4"/>
        <v>0</v>
      </c>
      <c r="I116" s="108"/>
    </row>
    <row r="117" spans="2:9" ht="11.45" customHeight="1" x14ac:dyDescent="0.25">
      <c r="B117" s="161" t="s">
        <v>101</v>
      </c>
      <c r="C117" s="162"/>
      <c r="D117" s="13">
        <v>26309</v>
      </c>
      <c r="E117" s="30">
        <v>13.02</v>
      </c>
      <c r="F117" s="93">
        <v>8</v>
      </c>
      <c r="G117" s="29"/>
      <c r="H117" s="8">
        <f t="shared" si="4"/>
        <v>0</v>
      </c>
      <c r="I117" s="108"/>
    </row>
    <row r="118" spans="2:9" ht="11.45" customHeight="1" x14ac:dyDescent="0.25">
      <c r="B118" s="161" t="s">
        <v>102</v>
      </c>
      <c r="C118" s="162"/>
      <c r="D118" s="13">
        <v>64021</v>
      </c>
      <c r="E118" s="31">
        <v>13.19</v>
      </c>
      <c r="F118" s="94">
        <v>8.0399999999999991</v>
      </c>
      <c r="G118" s="29"/>
      <c r="H118" s="8">
        <f t="shared" si="4"/>
        <v>0</v>
      </c>
      <c r="I118" s="108"/>
    </row>
    <row r="119" spans="2:9" ht="11.45" customHeight="1" x14ac:dyDescent="0.25">
      <c r="B119" s="161" t="s">
        <v>103</v>
      </c>
      <c r="C119" s="162"/>
      <c r="D119" s="13">
        <v>64022</v>
      </c>
      <c r="E119" s="31">
        <v>13.19</v>
      </c>
      <c r="F119" s="94">
        <v>8.0399999999999991</v>
      </c>
      <c r="G119" s="29"/>
      <c r="H119" s="8">
        <f t="shared" si="4"/>
        <v>0</v>
      </c>
      <c r="I119" s="108"/>
    </row>
    <row r="120" spans="2:9" ht="11.45" customHeight="1" x14ac:dyDescent="0.25">
      <c r="B120" s="161" t="s">
        <v>104</v>
      </c>
      <c r="C120" s="162"/>
      <c r="D120" s="13">
        <v>34374</v>
      </c>
      <c r="E120" s="26">
        <v>6.94</v>
      </c>
      <c r="F120" s="94">
        <v>2.94</v>
      </c>
      <c r="G120" s="29"/>
      <c r="H120" s="8">
        <f t="shared" si="4"/>
        <v>0</v>
      </c>
      <c r="I120" s="108"/>
    </row>
    <row r="121" spans="2:9" ht="11.45" customHeight="1" x14ac:dyDescent="0.25">
      <c r="B121" s="161" t="s">
        <v>105</v>
      </c>
      <c r="C121" s="162"/>
      <c r="D121" s="13">
        <v>34375</v>
      </c>
      <c r="E121" s="26">
        <v>6.94</v>
      </c>
      <c r="F121" s="94">
        <v>2.94</v>
      </c>
      <c r="G121" s="29"/>
      <c r="H121" s="8">
        <f t="shared" si="4"/>
        <v>0</v>
      </c>
      <c r="I121" s="108"/>
    </row>
    <row r="122" spans="2:9" ht="11.45" customHeight="1" x14ac:dyDescent="0.25">
      <c r="B122" s="161" t="s">
        <v>106</v>
      </c>
      <c r="C122" s="162"/>
      <c r="D122" s="13">
        <v>84857</v>
      </c>
      <c r="E122" s="14">
        <v>0.61</v>
      </c>
      <c r="F122" s="88">
        <v>0.33</v>
      </c>
      <c r="G122" s="29"/>
      <c r="H122" s="8">
        <f t="shared" si="4"/>
        <v>0</v>
      </c>
      <c r="I122" s="108"/>
    </row>
    <row r="123" spans="2:9" ht="11.45" customHeight="1" x14ac:dyDescent="0.25">
      <c r="B123" s="16" t="s">
        <v>107</v>
      </c>
      <c r="C123" s="17"/>
      <c r="D123" s="13">
        <v>84858</v>
      </c>
      <c r="E123" s="14">
        <v>0.61</v>
      </c>
      <c r="F123" s="88">
        <v>0.33</v>
      </c>
      <c r="G123" s="29"/>
      <c r="H123" s="8">
        <f t="shared" si="4"/>
        <v>0</v>
      </c>
      <c r="I123" s="108"/>
    </row>
    <row r="124" spans="2:9" ht="11.45" customHeight="1" x14ac:dyDescent="0.25">
      <c r="B124" s="32" t="s">
        <v>108</v>
      </c>
      <c r="C124" s="32"/>
      <c r="D124" s="13">
        <v>84859</v>
      </c>
      <c r="E124" s="14">
        <v>0.61</v>
      </c>
      <c r="F124" s="88">
        <v>0.33</v>
      </c>
      <c r="G124" s="29"/>
      <c r="H124" s="8">
        <f t="shared" si="4"/>
        <v>0</v>
      </c>
      <c r="I124" s="108"/>
    </row>
    <row r="125" spans="2:9" ht="11.45" customHeight="1" x14ac:dyDescent="0.25">
      <c r="B125" s="7" t="s">
        <v>109</v>
      </c>
      <c r="C125" s="7"/>
      <c r="D125" s="13">
        <v>84860</v>
      </c>
      <c r="E125" s="14">
        <v>0.61</v>
      </c>
      <c r="F125" s="88">
        <v>0.33</v>
      </c>
      <c r="G125" s="29"/>
      <c r="H125" s="8">
        <f t="shared" si="4"/>
        <v>0</v>
      </c>
      <c r="I125" s="108"/>
    </row>
    <row r="126" spans="2:9" ht="11.45" customHeight="1" x14ac:dyDescent="0.25">
      <c r="B126" s="161" t="s">
        <v>110</v>
      </c>
      <c r="C126" s="162"/>
      <c r="D126" s="13">
        <v>34848</v>
      </c>
      <c r="E126" s="25">
        <v>2.46</v>
      </c>
      <c r="F126" s="93">
        <v>0.72</v>
      </c>
      <c r="G126" s="33"/>
      <c r="H126" s="8">
        <f t="shared" si="4"/>
        <v>0</v>
      </c>
      <c r="I126" s="108"/>
    </row>
    <row r="127" spans="2:9" ht="11.45" customHeight="1" x14ac:dyDescent="0.25">
      <c r="B127" s="159" t="s">
        <v>111</v>
      </c>
      <c r="C127" s="160"/>
      <c r="D127" s="13">
        <v>44244</v>
      </c>
      <c r="E127" s="26">
        <v>3.6</v>
      </c>
      <c r="F127" s="94">
        <v>2.14</v>
      </c>
      <c r="G127" s="34"/>
      <c r="H127" s="8">
        <f t="shared" si="4"/>
        <v>0</v>
      </c>
      <c r="I127" s="108"/>
    </row>
    <row r="128" spans="2:9" ht="11.45" customHeight="1" x14ac:dyDescent="0.25">
      <c r="B128" s="161" t="s">
        <v>112</v>
      </c>
      <c r="C128" s="162"/>
      <c r="D128" s="13">
        <v>35329</v>
      </c>
      <c r="E128" s="26">
        <v>0.52</v>
      </c>
      <c r="F128" s="94">
        <v>0.18</v>
      </c>
      <c r="G128" s="35"/>
      <c r="H128" s="8">
        <f t="shared" si="4"/>
        <v>0</v>
      </c>
      <c r="I128" s="108"/>
    </row>
    <row r="129" spans="2:9" ht="11.45" customHeight="1" x14ac:dyDescent="0.25">
      <c r="B129" s="161" t="s">
        <v>113</v>
      </c>
      <c r="C129" s="162"/>
      <c r="D129" s="13">
        <v>37884</v>
      </c>
      <c r="E129" s="14">
        <v>3.23</v>
      </c>
      <c r="F129" s="88">
        <v>1.18</v>
      </c>
      <c r="G129" s="29"/>
      <c r="H129" s="8">
        <f t="shared" si="4"/>
        <v>0</v>
      </c>
      <c r="I129" s="108"/>
    </row>
    <row r="130" spans="2:9" ht="11.45" customHeight="1" x14ac:dyDescent="0.25">
      <c r="B130" s="161" t="s">
        <v>114</v>
      </c>
      <c r="C130" s="162"/>
      <c r="D130" s="13">
        <v>59652</v>
      </c>
      <c r="E130" s="14">
        <v>5.18</v>
      </c>
      <c r="F130" s="88">
        <v>1.76</v>
      </c>
      <c r="G130" s="29"/>
      <c r="H130" s="8">
        <f t="shared" si="4"/>
        <v>0</v>
      </c>
      <c r="I130" s="108"/>
    </row>
    <row r="131" spans="2:9" ht="11.45" customHeight="1" x14ac:dyDescent="0.25">
      <c r="B131" s="161" t="s">
        <v>115</v>
      </c>
      <c r="C131" s="162"/>
      <c r="D131" s="13">
        <v>64132</v>
      </c>
      <c r="E131" s="14">
        <v>1.1200000000000001</v>
      </c>
      <c r="F131" s="88">
        <v>0.28000000000000003</v>
      </c>
      <c r="G131" s="29"/>
      <c r="H131" s="8">
        <f t="shared" si="4"/>
        <v>0</v>
      </c>
      <c r="I131" s="108"/>
    </row>
    <row r="132" spans="2:9" ht="11.45" customHeight="1" x14ac:dyDescent="0.25">
      <c r="B132" s="161" t="s">
        <v>116</v>
      </c>
      <c r="C132" s="162"/>
      <c r="D132" s="13">
        <v>67697</v>
      </c>
      <c r="E132" s="36">
        <v>1.1599999999999999</v>
      </c>
      <c r="F132" s="95">
        <v>0.35</v>
      </c>
      <c r="G132" s="29"/>
      <c r="H132" s="8">
        <f t="shared" si="4"/>
        <v>0</v>
      </c>
      <c r="I132" s="108"/>
    </row>
    <row r="133" spans="2:9" ht="11.45" customHeight="1" x14ac:dyDescent="0.25">
      <c r="B133" s="161" t="s">
        <v>117</v>
      </c>
      <c r="C133" s="162"/>
      <c r="D133" s="13">
        <v>42476</v>
      </c>
      <c r="E133" s="36">
        <v>0.69</v>
      </c>
      <c r="F133" s="95">
        <v>0.2</v>
      </c>
      <c r="G133" s="29"/>
      <c r="H133" s="8">
        <f t="shared" si="4"/>
        <v>0</v>
      </c>
      <c r="I133" s="108"/>
    </row>
    <row r="134" spans="2:9" ht="11.45" customHeight="1" x14ac:dyDescent="0.25">
      <c r="B134" s="161" t="s">
        <v>118</v>
      </c>
      <c r="C134" s="162"/>
      <c r="D134" s="13">
        <v>42478</v>
      </c>
      <c r="E134" s="36">
        <v>0.69</v>
      </c>
      <c r="F134" s="95">
        <v>0.18</v>
      </c>
      <c r="G134" s="29"/>
      <c r="H134" s="8">
        <f t="shared" si="4"/>
        <v>0</v>
      </c>
      <c r="I134" s="108"/>
    </row>
    <row r="135" spans="2:9" ht="17.25" customHeight="1" x14ac:dyDescent="0.25">
      <c r="B135" s="139" t="s">
        <v>156</v>
      </c>
      <c r="C135" s="137"/>
      <c r="D135" s="137"/>
      <c r="E135" s="137"/>
      <c r="F135" s="138"/>
      <c r="G135" s="167">
        <f>SUM(H68:H134)</f>
        <v>0</v>
      </c>
      <c r="H135" s="168"/>
    </row>
    <row r="136" spans="2:9" ht="15" customHeight="1" x14ac:dyDescent="0.25">
      <c r="B136" s="112" t="str">
        <f>C164</f>
        <v xml:space="preserve">Nom et Prénom du représentant légal :    </v>
      </c>
      <c r="C136" s="96"/>
      <c r="D136" s="70"/>
      <c r="E136" s="97"/>
      <c r="F136" s="98"/>
      <c r="G136" s="99"/>
      <c r="H136" s="73"/>
    </row>
    <row r="137" spans="2:9" ht="25.5" customHeight="1" x14ac:dyDescent="0.25">
      <c r="B137" s="165" t="s">
        <v>161</v>
      </c>
      <c r="C137" s="166"/>
      <c r="D137" s="21" t="s">
        <v>0</v>
      </c>
      <c r="E137" s="22" t="s">
        <v>1</v>
      </c>
      <c r="F137" s="22" t="s">
        <v>2</v>
      </c>
      <c r="G137" s="23" t="s">
        <v>3</v>
      </c>
      <c r="H137" s="4" t="s">
        <v>4</v>
      </c>
    </row>
    <row r="138" spans="2:9" ht="12" customHeight="1" x14ac:dyDescent="0.25">
      <c r="B138" s="163" t="s">
        <v>119</v>
      </c>
      <c r="C138" s="164"/>
      <c r="D138" s="164"/>
      <c r="E138" s="164"/>
      <c r="F138" s="164"/>
      <c r="G138" s="164"/>
      <c r="H138" s="86"/>
    </row>
    <row r="139" spans="2:9" s="37" customFormat="1" ht="10.5" customHeight="1" x14ac:dyDescent="0.2">
      <c r="B139" s="161" t="s">
        <v>120</v>
      </c>
      <c r="C139" s="162"/>
      <c r="D139" s="7">
        <v>16349</v>
      </c>
      <c r="E139" s="36">
        <v>3.53</v>
      </c>
      <c r="F139" s="95">
        <v>1.2</v>
      </c>
      <c r="G139" s="29"/>
      <c r="H139" s="8">
        <f t="shared" ref="H139:H157" si="5">F139*G139</f>
        <v>0</v>
      </c>
      <c r="I139" s="110"/>
    </row>
    <row r="140" spans="2:9" s="37" customFormat="1" ht="11.45" customHeight="1" x14ac:dyDescent="0.2">
      <c r="B140" s="159" t="s">
        <v>121</v>
      </c>
      <c r="C140" s="160"/>
      <c r="D140" s="7">
        <v>16719</v>
      </c>
      <c r="E140" s="36">
        <v>2.61</v>
      </c>
      <c r="F140" s="95">
        <v>0.57999999999999996</v>
      </c>
      <c r="G140" s="29"/>
      <c r="H140" s="8">
        <f t="shared" si="5"/>
        <v>0</v>
      </c>
      <c r="I140" s="110"/>
    </row>
    <row r="141" spans="2:9" s="37" customFormat="1" ht="11.45" customHeight="1" x14ac:dyDescent="0.2">
      <c r="B141" s="159" t="s">
        <v>122</v>
      </c>
      <c r="C141" s="160"/>
      <c r="D141" s="7">
        <v>56858</v>
      </c>
      <c r="E141" s="36">
        <v>0.48</v>
      </c>
      <c r="F141" s="95">
        <v>0.19</v>
      </c>
      <c r="G141" s="29"/>
      <c r="H141" s="8">
        <f t="shared" si="5"/>
        <v>0</v>
      </c>
      <c r="I141" s="110"/>
    </row>
    <row r="142" spans="2:9" s="37" customFormat="1" ht="11.45" customHeight="1" x14ac:dyDescent="0.2">
      <c r="B142" s="159" t="s">
        <v>123</v>
      </c>
      <c r="C142" s="160"/>
      <c r="D142" s="7">
        <v>56859</v>
      </c>
      <c r="E142" s="36">
        <v>0.52</v>
      </c>
      <c r="F142" s="95">
        <v>0.2</v>
      </c>
      <c r="G142" s="29"/>
      <c r="H142" s="8">
        <f t="shared" si="5"/>
        <v>0</v>
      </c>
      <c r="I142" s="110"/>
    </row>
    <row r="143" spans="2:9" s="37" customFormat="1" ht="11.45" customHeight="1" x14ac:dyDescent="0.2">
      <c r="B143" s="159" t="s">
        <v>124</v>
      </c>
      <c r="C143" s="160"/>
      <c r="D143" s="7">
        <v>56861</v>
      </c>
      <c r="E143" s="36">
        <v>0.6</v>
      </c>
      <c r="F143" s="95">
        <v>0.28000000000000003</v>
      </c>
      <c r="G143" s="29"/>
      <c r="H143" s="8">
        <f t="shared" si="5"/>
        <v>0</v>
      </c>
      <c r="I143" s="110"/>
    </row>
    <row r="144" spans="2:9" s="37" customFormat="1" ht="11.45" customHeight="1" x14ac:dyDescent="0.2">
      <c r="B144" s="159" t="s">
        <v>125</v>
      </c>
      <c r="C144" s="160"/>
      <c r="D144" s="7">
        <v>56864</v>
      </c>
      <c r="E144" s="36">
        <v>1.04</v>
      </c>
      <c r="F144" s="95">
        <v>0.49</v>
      </c>
      <c r="G144" s="29"/>
      <c r="H144" s="8">
        <f t="shared" si="5"/>
        <v>0</v>
      </c>
      <c r="I144" s="110"/>
    </row>
    <row r="145" spans="2:9" s="37" customFormat="1" ht="11.45" customHeight="1" x14ac:dyDescent="0.2">
      <c r="B145" s="159" t="s">
        <v>126</v>
      </c>
      <c r="C145" s="160"/>
      <c r="D145" s="7">
        <v>16695</v>
      </c>
      <c r="E145" s="36">
        <v>0.92</v>
      </c>
      <c r="F145" s="95">
        <v>0.23</v>
      </c>
      <c r="G145" s="29"/>
      <c r="H145" s="8">
        <f t="shared" si="5"/>
        <v>0</v>
      </c>
      <c r="I145" s="110"/>
    </row>
    <row r="146" spans="2:9" s="37" customFormat="1" ht="11.45" customHeight="1" x14ac:dyDescent="0.2">
      <c r="B146" s="159" t="s">
        <v>127</v>
      </c>
      <c r="C146" s="160"/>
      <c r="D146" s="7">
        <v>16696</v>
      </c>
      <c r="E146" s="36">
        <v>1.1200000000000001</v>
      </c>
      <c r="F146" s="95">
        <v>0.28999999999999998</v>
      </c>
      <c r="G146" s="29"/>
      <c r="H146" s="8">
        <f t="shared" si="5"/>
        <v>0</v>
      </c>
      <c r="I146" s="110"/>
    </row>
    <row r="147" spans="2:9" s="37" customFormat="1" ht="11.45" customHeight="1" x14ac:dyDescent="0.2">
      <c r="B147" s="159" t="s">
        <v>128</v>
      </c>
      <c r="C147" s="160"/>
      <c r="D147" s="7">
        <v>31630</v>
      </c>
      <c r="E147" s="36">
        <v>4.95</v>
      </c>
      <c r="F147" s="95">
        <v>1.9</v>
      </c>
      <c r="G147" s="29"/>
      <c r="H147" s="8">
        <f t="shared" si="5"/>
        <v>0</v>
      </c>
      <c r="I147" s="110"/>
    </row>
    <row r="148" spans="2:9" s="37" customFormat="1" ht="11.45" customHeight="1" x14ac:dyDescent="0.2">
      <c r="B148" s="159" t="s">
        <v>129</v>
      </c>
      <c r="C148" s="160"/>
      <c r="D148" s="7">
        <v>32544</v>
      </c>
      <c r="E148" s="36">
        <v>4.08</v>
      </c>
      <c r="F148" s="95">
        <v>2.21</v>
      </c>
      <c r="G148" s="29"/>
      <c r="H148" s="8">
        <f t="shared" si="5"/>
        <v>0</v>
      </c>
      <c r="I148" s="110"/>
    </row>
    <row r="149" spans="2:9" s="37" customFormat="1" ht="11.45" customHeight="1" x14ac:dyDescent="0.2">
      <c r="B149" s="159" t="s">
        <v>130</v>
      </c>
      <c r="C149" s="160"/>
      <c r="D149" s="7">
        <v>79861</v>
      </c>
      <c r="E149" s="36">
        <v>4.2</v>
      </c>
      <c r="F149" s="95">
        <v>1.22</v>
      </c>
      <c r="G149" s="29"/>
      <c r="H149" s="8">
        <f t="shared" si="5"/>
        <v>0</v>
      </c>
      <c r="I149" s="110"/>
    </row>
    <row r="150" spans="2:9" s="37" customFormat="1" ht="11.45" customHeight="1" x14ac:dyDescent="0.2">
      <c r="B150" s="159" t="s">
        <v>131</v>
      </c>
      <c r="C150" s="160"/>
      <c r="D150" s="7">
        <v>35248</v>
      </c>
      <c r="E150" s="36">
        <v>2.61</v>
      </c>
      <c r="F150" s="95">
        <v>0.95</v>
      </c>
      <c r="G150" s="29"/>
      <c r="H150" s="8">
        <f t="shared" si="5"/>
        <v>0</v>
      </c>
      <c r="I150" s="110"/>
    </row>
    <row r="151" spans="2:9" s="37" customFormat="1" ht="11.45" customHeight="1" x14ac:dyDescent="0.2">
      <c r="B151" s="159" t="s">
        <v>132</v>
      </c>
      <c r="C151" s="160"/>
      <c r="D151" s="7">
        <v>42581</v>
      </c>
      <c r="E151" s="36">
        <v>2.92</v>
      </c>
      <c r="F151" s="95">
        <v>1.34</v>
      </c>
      <c r="G151" s="29"/>
      <c r="H151" s="8">
        <f t="shared" si="5"/>
        <v>0</v>
      </c>
      <c r="I151" s="110"/>
    </row>
    <row r="152" spans="2:9" s="37" customFormat="1" ht="11.45" customHeight="1" x14ac:dyDescent="0.2">
      <c r="B152" s="159" t="s">
        <v>133</v>
      </c>
      <c r="C152" s="160"/>
      <c r="D152" s="7">
        <v>43004</v>
      </c>
      <c r="E152" s="36">
        <v>4.47</v>
      </c>
      <c r="F152" s="95">
        <v>1.98</v>
      </c>
      <c r="G152" s="29"/>
      <c r="H152" s="8">
        <f t="shared" si="5"/>
        <v>0</v>
      </c>
      <c r="I152" s="110"/>
    </row>
    <row r="153" spans="2:9" s="37" customFormat="1" ht="11.45" customHeight="1" x14ac:dyDescent="0.2">
      <c r="B153" s="159" t="s">
        <v>134</v>
      </c>
      <c r="C153" s="160"/>
      <c r="D153" s="7">
        <v>43005</v>
      </c>
      <c r="E153" s="36">
        <v>4.03</v>
      </c>
      <c r="F153" s="95">
        <v>1.1000000000000001</v>
      </c>
      <c r="G153" s="29"/>
      <c r="H153" s="8">
        <f t="shared" si="5"/>
        <v>0</v>
      </c>
      <c r="I153" s="110"/>
    </row>
    <row r="154" spans="2:9" s="37" customFormat="1" ht="11.45" customHeight="1" x14ac:dyDescent="0.2">
      <c r="B154" s="159" t="s">
        <v>135</v>
      </c>
      <c r="C154" s="160"/>
      <c r="D154" s="7">
        <v>43011</v>
      </c>
      <c r="E154" s="36">
        <v>5.88</v>
      </c>
      <c r="F154" s="95">
        <v>2.62</v>
      </c>
      <c r="G154" s="29"/>
      <c r="H154" s="8">
        <f t="shared" si="5"/>
        <v>0</v>
      </c>
      <c r="I154" s="110"/>
    </row>
    <row r="155" spans="2:9" s="37" customFormat="1" ht="11.45" customHeight="1" x14ac:dyDescent="0.2">
      <c r="B155" s="159" t="s">
        <v>136</v>
      </c>
      <c r="C155" s="160"/>
      <c r="D155" s="7">
        <v>54568</v>
      </c>
      <c r="E155" s="36">
        <v>8.91</v>
      </c>
      <c r="F155" s="95">
        <v>2.7</v>
      </c>
      <c r="G155" s="29"/>
      <c r="H155" s="8">
        <f t="shared" si="5"/>
        <v>0</v>
      </c>
      <c r="I155" s="110"/>
    </row>
    <row r="156" spans="2:9" s="37" customFormat="1" ht="11.45" customHeight="1" x14ac:dyDescent="0.2">
      <c r="B156" s="159" t="s">
        <v>144</v>
      </c>
      <c r="C156" s="160"/>
      <c r="D156" s="7">
        <v>72536</v>
      </c>
      <c r="E156" s="36">
        <v>9.24</v>
      </c>
      <c r="F156" s="95">
        <v>3.58</v>
      </c>
      <c r="G156" s="29"/>
      <c r="H156" s="8">
        <f t="shared" si="5"/>
        <v>0</v>
      </c>
      <c r="I156" s="110"/>
    </row>
    <row r="157" spans="2:9" s="37" customFormat="1" ht="11.25" customHeight="1" x14ac:dyDescent="0.2">
      <c r="B157" s="7" t="s">
        <v>137</v>
      </c>
      <c r="C157" s="7"/>
      <c r="D157" s="7">
        <v>22744</v>
      </c>
      <c r="E157" s="36">
        <v>3.44</v>
      </c>
      <c r="F157" s="95">
        <v>1.36</v>
      </c>
      <c r="G157" s="72"/>
      <c r="H157" s="8">
        <f t="shared" si="5"/>
        <v>0</v>
      </c>
      <c r="I157" s="110"/>
    </row>
    <row r="158" spans="2:9" ht="21" customHeight="1" x14ac:dyDescent="0.25">
      <c r="B158" s="136" t="s">
        <v>157</v>
      </c>
      <c r="C158" s="137"/>
      <c r="D158" s="137"/>
      <c r="E158" s="137"/>
      <c r="F158" s="138"/>
      <c r="G158" s="100"/>
      <c r="H158" s="101">
        <f>SUM(H139:H157)</f>
        <v>0</v>
      </c>
    </row>
    <row r="159" spans="2:9" s="40" customFormat="1" ht="0.6" customHeight="1" x14ac:dyDescent="0.25">
      <c r="B159" s="38"/>
      <c r="C159" s="117" t="s">
        <v>145</v>
      </c>
      <c r="D159" s="117"/>
      <c r="E159" s="117"/>
      <c r="F159" s="117"/>
      <c r="G159" s="117"/>
      <c r="H159" s="39"/>
    </row>
    <row r="160" spans="2:9" s="40" customFormat="1" ht="3.75" hidden="1" customHeight="1" x14ac:dyDescent="0.25">
      <c r="B160" s="120"/>
      <c r="G160" s="121"/>
      <c r="H160" s="122"/>
    </row>
    <row r="161" spans="2:8" s="40" customFormat="1" ht="12.75" customHeight="1" x14ac:dyDescent="0.2">
      <c r="B161" s="153" t="s">
        <v>138</v>
      </c>
      <c r="C161" s="154"/>
      <c r="D161" s="154"/>
      <c r="E161" s="154"/>
      <c r="F161" s="154"/>
      <c r="G161" s="154"/>
      <c r="H161" s="155"/>
    </row>
    <row r="162" spans="2:8" s="40" customFormat="1" x14ac:dyDescent="0.2">
      <c r="B162" s="156" t="s">
        <v>139</v>
      </c>
      <c r="C162" s="157"/>
      <c r="D162" s="157"/>
      <c r="E162" s="157"/>
      <c r="F162" s="157"/>
      <c r="G162" s="157"/>
      <c r="H162" s="158"/>
    </row>
    <row r="163" spans="2:8" s="40" customFormat="1" ht="0.75" customHeight="1" x14ac:dyDescent="0.3">
      <c r="C163"/>
      <c r="D163"/>
      <c r="E163" s="1"/>
      <c r="F163" s="1"/>
      <c r="G163" s="2"/>
    </row>
    <row r="164" spans="2:8" s="40" customFormat="1" ht="19.899999999999999" customHeight="1" x14ac:dyDescent="0.25">
      <c r="C164" s="149" t="s">
        <v>167</v>
      </c>
      <c r="D164" s="149"/>
      <c r="E164" s="149"/>
      <c r="F164" s="149"/>
      <c r="G164" s="149"/>
      <c r="H164" s="149"/>
    </row>
    <row r="165" spans="2:8" s="40" customFormat="1" ht="18.75" customHeight="1" x14ac:dyDescent="0.25">
      <c r="C165" s="150" t="s">
        <v>153</v>
      </c>
      <c r="D165" s="150"/>
      <c r="E165" s="150"/>
      <c r="F165" s="150"/>
      <c r="G165" s="150"/>
      <c r="H165" s="150"/>
    </row>
    <row r="166" spans="2:8" s="40" customFormat="1" ht="21" customHeight="1" x14ac:dyDescent="0.25">
      <c r="C166" s="124" t="s">
        <v>168</v>
      </c>
      <c r="D166" s="124"/>
      <c r="E166" s="124"/>
      <c r="F166" s="124"/>
      <c r="G166" s="124"/>
      <c r="H166" s="124"/>
    </row>
    <row r="167" spans="2:8" s="40" customFormat="1" ht="8.25" customHeight="1" x14ac:dyDescent="0.25">
      <c r="B167" s="41"/>
      <c r="C167" s="126"/>
      <c r="D167" s="126"/>
      <c r="E167" s="125"/>
      <c r="F167" s="125"/>
      <c r="G167" s="125"/>
      <c r="H167" s="125"/>
    </row>
    <row r="168" spans="2:8" s="40" customFormat="1" ht="17.25" customHeight="1" x14ac:dyDescent="0.25">
      <c r="B168" s="41"/>
      <c r="C168" s="150" t="s">
        <v>169</v>
      </c>
      <c r="D168" s="150"/>
      <c r="E168" s="150"/>
      <c r="F168" s="150"/>
      <c r="G168" s="150"/>
      <c r="H168" s="150"/>
    </row>
    <row r="169" spans="2:8" s="40" customFormat="1" ht="23.25" customHeight="1" x14ac:dyDescent="0.25">
      <c r="B169" s="41"/>
      <c r="C169" s="127" t="s">
        <v>174</v>
      </c>
      <c r="D169" s="203"/>
      <c r="E169" s="203"/>
      <c r="F169" s="203"/>
      <c r="G169" s="203"/>
      <c r="H169" s="203"/>
    </row>
    <row r="170" spans="2:8" s="40" customFormat="1" ht="7.9" customHeight="1" thickBot="1" x14ac:dyDescent="0.3">
      <c r="B170" s="41"/>
      <c r="C170" s="105"/>
      <c r="D170" s="105"/>
      <c r="E170" s="105"/>
      <c r="F170" s="105"/>
      <c r="G170" s="107"/>
      <c r="H170" s="106"/>
    </row>
    <row r="171" spans="2:8" s="40" customFormat="1" ht="19.899999999999999" customHeight="1" x14ac:dyDescent="0.25">
      <c r="B171" s="42"/>
      <c r="C171" s="151" t="s">
        <v>170</v>
      </c>
      <c r="D171" s="151"/>
      <c r="E171" s="151"/>
      <c r="F171" s="151"/>
      <c r="G171" s="151"/>
      <c r="H171" s="152"/>
    </row>
    <row r="172" spans="2:8" s="40" customFormat="1" ht="6.6" customHeight="1" x14ac:dyDescent="0.25">
      <c r="B172" s="43"/>
      <c r="C172" s="125"/>
      <c r="D172" s="125"/>
      <c r="E172" s="125"/>
      <c r="F172" s="125"/>
      <c r="G172" s="125"/>
      <c r="H172" s="128"/>
    </row>
    <row r="173" spans="2:8" s="40" customFormat="1" ht="19.899999999999999" customHeight="1" thickBot="1" x14ac:dyDescent="0.3">
      <c r="B173" s="44"/>
      <c r="C173" s="129" t="s">
        <v>171</v>
      </c>
      <c r="D173" s="204"/>
      <c r="E173" s="204"/>
      <c r="F173" s="204"/>
      <c r="G173" s="204"/>
      <c r="H173" s="205"/>
    </row>
    <row r="174" spans="2:8" s="40" customFormat="1" ht="6.75" customHeight="1" thickBot="1" x14ac:dyDescent="0.35">
      <c r="C174" s="1"/>
      <c r="D174" s="1"/>
      <c r="E174" s="1"/>
      <c r="F174" s="1"/>
      <c r="G174" s="2"/>
    </row>
    <row r="175" spans="2:8" s="40" customFormat="1" ht="26.25" customHeight="1" thickBot="1" x14ac:dyDescent="0.4">
      <c r="C175" s="45" t="s">
        <v>158</v>
      </c>
      <c r="D175" s="45"/>
      <c r="E175" s="45"/>
      <c r="F175" s="46"/>
      <c r="G175" s="143">
        <f>G64+G135+H158</f>
        <v>0</v>
      </c>
      <c r="H175" s="144"/>
    </row>
    <row r="176" spans="2:8" s="40" customFormat="1" ht="16.5" customHeight="1" x14ac:dyDescent="0.25">
      <c r="B176" s="206"/>
      <c r="C176" s="48" t="s">
        <v>159</v>
      </c>
      <c r="D176" s="49"/>
      <c r="E176" s="49"/>
      <c r="F176" s="49"/>
      <c r="G176" s="103"/>
      <c r="H176" s="103"/>
    </row>
    <row r="177" spans="2:8" s="40" customFormat="1" ht="5.25" customHeight="1" thickBot="1" x14ac:dyDescent="0.3">
      <c r="C177" s="47"/>
      <c r="D177" s="47"/>
      <c r="E177" s="47"/>
      <c r="F177" s="47"/>
      <c r="G177" s="47"/>
      <c r="H177" s="47"/>
    </row>
    <row r="178" spans="2:8" s="40" customFormat="1" ht="15.75" customHeight="1" thickBot="1" x14ac:dyDescent="0.3">
      <c r="B178" s="51"/>
      <c r="C178" s="188" t="s">
        <v>177</v>
      </c>
      <c r="D178" s="188"/>
      <c r="E178" s="188"/>
      <c r="F178" s="54" t="s">
        <v>140</v>
      </c>
      <c r="G178" s="145">
        <v>3</v>
      </c>
      <c r="H178" s="146"/>
    </row>
    <row r="179" spans="2:8" s="40" customFormat="1" ht="3.75" customHeight="1" thickBot="1" x14ac:dyDescent="0.3">
      <c r="C179" s="53"/>
      <c r="D179" s="53"/>
      <c r="E179" s="53"/>
      <c r="F179" s="53"/>
      <c r="G179" s="50"/>
      <c r="H179" s="54"/>
    </row>
    <row r="180" spans="2:8" s="40" customFormat="1" ht="25.5" customHeight="1" thickBot="1" x14ac:dyDescent="0.35">
      <c r="C180" s="52" t="s">
        <v>154</v>
      </c>
      <c r="D180" s="52"/>
      <c r="E180" s="46" t="s">
        <v>141</v>
      </c>
      <c r="F180" s="46"/>
      <c r="G180" s="147">
        <f>G175+G178</f>
        <v>3</v>
      </c>
      <c r="H180" s="148"/>
    </row>
    <row r="181" spans="2:8" s="40" customFormat="1" ht="20.45" hidden="1" customHeight="1" x14ac:dyDescent="0.25">
      <c r="C181" s="140" t="s">
        <v>146</v>
      </c>
      <c r="D181" s="140"/>
      <c r="E181" s="140"/>
      <c r="F181" s="140"/>
      <c r="G181" s="140"/>
      <c r="H181" s="140"/>
    </row>
    <row r="182" spans="2:8" s="40" customFormat="1" ht="27" customHeight="1" x14ac:dyDescent="0.2">
      <c r="B182" s="141" t="s">
        <v>175</v>
      </c>
      <c r="C182" s="141"/>
      <c r="D182" s="141"/>
      <c r="E182" s="141"/>
      <c r="F182" s="141"/>
      <c r="G182" s="141"/>
      <c r="H182" s="141"/>
    </row>
    <row r="183" spans="2:8" s="40" customFormat="1" ht="12.75" customHeight="1" x14ac:dyDescent="0.2">
      <c r="B183" s="187" t="s">
        <v>166</v>
      </c>
      <c r="C183" s="187"/>
      <c r="D183" s="187"/>
      <c r="E183" s="187"/>
      <c r="F183" s="187"/>
      <c r="G183" s="187"/>
      <c r="H183" s="187"/>
    </row>
    <row r="184" spans="2:8" s="40" customFormat="1" ht="5.25" customHeight="1" x14ac:dyDescent="0.2">
      <c r="B184" s="118"/>
      <c r="C184" s="118"/>
      <c r="D184" s="118"/>
      <c r="E184" s="118"/>
      <c r="F184" s="118"/>
      <c r="G184" s="118"/>
      <c r="H184" s="118"/>
    </row>
    <row r="185" spans="2:8" s="55" customFormat="1" ht="21" customHeight="1" x14ac:dyDescent="0.25">
      <c r="B185" s="196" t="s">
        <v>173</v>
      </c>
      <c r="C185" s="197"/>
      <c r="D185" s="130"/>
      <c r="E185" s="189"/>
      <c r="F185" s="189"/>
      <c r="G185" s="189"/>
      <c r="H185" s="189"/>
    </row>
    <row r="186" spans="2:8" s="55" customFormat="1" ht="26.25" customHeight="1" x14ac:dyDescent="0.25">
      <c r="B186" s="142"/>
      <c r="C186" s="142"/>
      <c r="D186" s="56"/>
      <c r="E186" s="189"/>
      <c r="F186" s="189"/>
      <c r="G186" s="189"/>
      <c r="H186" s="189"/>
    </row>
    <row r="187" spans="2:8" s="55" customFormat="1" ht="18" customHeight="1" x14ac:dyDescent="0.25">
      <c r="B187" s="113"/>
      <c r="C187" s="113"/>
      <c r="D187" s="56"/>
      <c r="E187" s="123"/>
      <c r="F187" s="123"/>
      <c r="G187" s="123"/>
      <c r="H187" s="123"/>
    </row>
    <row r="188" spans="2:8" s="55" customFormat="1" ht="21" customHeight="1" x14ac:dyDescent="0.25">
      <c r="B188" s="190" t="s">
        <v>179</v>
      </c>
      <c r="C188" s="191"/>
      <c r="D188" s="191"/>
      <c r="E188" s="191"/>
      <c r="F188" s="191"/>
      <c r="G188" s="191"/>
      <c r="H188" s="192"/>
    </row>
    <row r="189" spans="2:8" s="55" customFormat="1" ht="20.25" customHeight="1" x14ac:dyDescent="0.25">
      <c r="B189" s="193" t="s">
        <v>172</v>
      </c>
      <c r="C189" s="194"/>
      <c r="D189" s="194"/>
      <c r="E189" s="194"/>
      <c r="F189" s="194"/>
      <c r="G189" s="194"/>
      <c r="H189" s="195"/>
    </row>
    <row r="190" spans="2:8" s="55" customFormat="1" ht="33" customHeight="1" x14ac:dyDescent="0.25">
      <c r="B190" s="119" t="s">
        <v>165</v>
      </c>
      <c r="C190" s="131" t="s">
        <v>162</v>
      </c>
      <c r="D190" s="114"/>
      <c r="E190" s="114"/>
      <c r="F190" s="114"/>
      <c r="G190" s="114"/>
      <c r="H190" s="114"/>
    </row>
    <row r="191" spans="2:8" s="40" customFormat="1" ht="16.5" customHeight="1" x14ac:dyDescent="0.2">
      <c r="B191" s="57" t="s">
        <v>147</v>
      </c>
      <c r="C191" s="116" t="s">
        <v>163</v>
      </c>
      <c r="D191" s="115"/>
      <c r="E191" s="132"/>
      <c r="F191" s="133"/>
      <c r="G191" s="133"/>
      <c r="H191" s="133"/>
    </row>
    <row r="192" spans="2:8" s="40" customFormat="1" ht="67.5" customHeight="1" x14ac:dyDescent="0.2">
      <c r="B192" s="57"/>
      <c r="C192" s="134" t="s">
        <v>164</v>
      </c>
      <c r="D192" s="57"/>
      <c r="E192" s="133"/>
      <c r="F192" s="133"/>
      <c r="G192" s="133"/>
      <c r="H192" s="133"/>
    </row>
    <row r="193" spans="2:8" s="40" customFormat="1" ht="15" customHeight="1" x14ac:dyDescent="0.2">
      <c r="B193" s="57"/>
      <c r="C193" s="58"/>
      <c r="D193" s="57"/>
      <c r="E193" s="57"/>
      <c r="F193" s="57"/>
      <c r="G193" s="58"/>
      <c r="H193" s="57"/>
    </row>
    <row r="194" spans="2:8" s="40" customFormat="1" ht="47.25" customHeight="1" x14ac:dyDescent="0.2">
      <c r="B194" s="57"/>
      <c r="C194" s="57"/>
      <c r="D194" s="57"/>
      <c r="E194" s="57"/>
      <c r="F194" s="57"/>
      <c r="G194" s="58"/>
      <c r="H194" s="57"/>
    </row>
    <row r="195" spans="2:8" s="40" customFormat="1" ht="9.1999999999999993" hidden="1" customHeight="1" x14ac:dyDescent="0.2">
      <c r="B195" s="57"/>
      <c r="C195" s="57"/>
      <c r="D195" s="57"/>
      <c r="E195" s="57"/>
      <c r="F195" s="57"/>
      <c r="G195" s="58"/>
      <c r="H195" s="57"/>
    </row>
    <row r="196" spans="2:8" s="40" customFormat="1" ht="34.5" customHeight="1" x14ac:dyDescent="0.2">
      <c r="B196" s="59"/>
      <c r="C196" s="59"/>
      <c r="D196" s="59"/>
      <c r="E196" s="59"/>
      <c r="F196" s="59"/>
      <c r="G196" s="60"/>
      <c r="H196" s="59"/>
    </row>
    <row r="197" spans="2:8" s="40" customFormat="1" ht="15" customHeight="1" x14ac:dyDescent="0.2">
      <c r="B197" s="61"/>
      <c r="C197" s="61"/>
      <c r="D197" s="61"/>
      <c r="E197" s="61"/>
      <c r="F197" s="61"/>
      <c r="G197" s="62"/>
      <c r="H197" s="61"/>
    </row>
  </sheetData>
  <sheetProtection algorithmName="SHA-512" hashValue="MOnWnIEmaYKbd5Vdra/4AoXRJ8DP09qZyaYauaDFTMkCdXYyQyAFrLtx0HSWA20pfOwU7cRp+e5S/C25vLbLpQ==" saltValue="7qqzPxchZi4Ps1yQydiyiA==" spinCount="100000" sheet="1" objects="1" scenarios="1"/>
  <mergeCells count="171">
    <mergeCell ref="D169:H169"/>
    <mergeCell ref="D173:H173"/>
    <mergeCell ref="B183:H183"/>
    <mergeCell ref="C178:E178"/>
    <mergeCell ref="E185:H186"/>
    <mergeCell ref="B188:H188"/>
    <mergeCell ref="B189:H189"/>
    <mergeCell ref="B185:C185"/>
    <mergeCell ref="C2:G2"/>
    <mergeCell ref="B3:C3"/>
    <mergeCell ref="B5:H5"/>
    <mergeCell ref="B6:H6"/>
    <mergeCell ref="C7:G7"/>
    <mergeCell ref="B13:H13"/>
    <mergeCell ref="B15:C15"/>
    <mergeCell ref="C16:G16"/>
    <mergeCell ref="B27:C27"/>
    <mergeCell ref="B28:C28"/>
    <mergeCell ref="B29:C29"/>
    <mergeCell ref="B30:C30"/>
    <mergeCell ref="B31:C31"/>
    <mergeCell ref="B38:C38"/>
    <mergeCell ref="B39:C39"/>
    <mergeCell ref="B40:C40"/>
    <mergeCell ref="B41:C41"/>
    <mergeCell ref="B42:C42"/>
    <mergeCell ref="B1:E1"/>
    <mergeCell ref="B17:C17"/>
    <mergeCell ref="B18:C18"/>
    <mergeCell ref="B19:C19"/>
    <mergeCell ref="C8:G8"/>
    <mergeCell ref="C9:G9"/>
    <mergeCell ref="C10:H10"/>
    <mergeCell ref="B12:H12"/>
    <mergeCell ref="B26:C26"/>
    <mergeCell ref="B20:C20"/>
    <mergeCell ref="B21:C21"/>
    <mergeCell ref="B22:C22"/>
    <mergeCell ref="B23:C23"/>
    <mergeCell ref="B24:C24"/>
    <mergeCell ref="B25:C25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G55"/>
    <mergeCell ref="B44:C44"/>
    <mergeCell ref="B45:C45"/>
    <mergeCell ref="B46:C46"/>
    <mergeCell ref="B47:C47"/>
    <mergeCell ref="B48:C48"/>
    <mergeCell ref="B49:C49"/>
    <mergeCell ref="B62:C62"/>
    <mergeCell ref="B63:C63"/>
    <mergeCell ref="B67:G67"/>
    <mergeCell ref="B68:C68"/>
    <mergeCell ref="B69:C69"/>
    <mergeCell ref="B70:C70"/>
    <mergeCell ref="B56:C56"/>
    <mergeCell ref="B57:C57"/>
    <mergeCell ref="B58:C58"/>
    <mergeCell ref="B59:C59"/>
    <mergeCell ref="B60:C60"/>
    <mergeCell ref="B61:C61"/>
    <mergeCell ref="G64:H64"/>
    <mergeCell ref="B66:C66"/>
    <mergeCell ref="B77:C77"/>
    <mergeCell ref="B78:C78"/>
    <mergeCell ref="B79:C79"/>
    <mergeCell ref="B80:G80"/>
    <mergeCell ref="B81:C81"/>
    <mergeCell ref="B82:C82"/>
    <mergeCell ref="B71:C71"/>
    <mergeCell ref="B72:C72"/>
    <mergeCell ref="B73:C73"/>
    <mergeCell ref="B74:C74"/>
    <mergeCell ref="B75:C75"/>
    <mergeCell ref="B76:C76"/>
    <mergeCell ref="B87:C87"/>
    <mergeCell ref="B88:C88"/>
    <mergeCell ref="B89:C89"/>
    <mergeCell ref="B90:C90"/>
    <mergeCell ref="B91:C91"/>
    <mergeCell ref="B92:C92"/>
    <mergeCell ref="B83:G83"/>
    <mergeCell ref="B84:C84"/>
    <mergeCell ref="B85:C85"/>
    <mergeCell ref="B86:C86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G110"/>
    <mergeCell ref="B126:C126"/>
    <mergeCell ref="B127:C127"/>
    <mergeCell ref="B128:C128"/>
    <mergeCell ref="B129:C129"/>
    <mergeCell ref="B130:C130"/>
    <mergeCell ref="B131:C131"/>
    <mergeCell ref="B117:C117"/>
    <mergeCell ref="B118:C118"/>
    <mergeCell ref="B119:C119"/>
    <mergeCell ref="B120:C120"/>
    <mergeCell ref="B121:C121"/>
    <mergeCell ref="B122:C122"/>
    <mergeCell ref="B141:C141"/>
    <mergeCell ref="B142:C142"/>
    <mergeCell ref="B143:C143"/>
    <mergeCell ref="B144:C144"/>
    <mergeCell ref="B145:C145"/>
    <mergeCell ref="B146:C146"/>
    <mergeCell ref="B132:C132"/>
    <mergeCell ref="B133:C133"/>
    <mergeCell ref="B134:C134"/>
    <mergeCell ref="B138:G138"/>
    <mergeCell ref="B139:C139"/>
    <mergeCell ref="B140:C140"/>
    <mergeCell ref="B137:C137"/>
    <mergeCell ref="B135:F135"/>
    <mergeCell ref="G135:H135"/>
    <mergeCell ref="B158:F158"/>
    <mergeCell ref="B64:F64"/>
    <mergeCell ref="C181:H181"/>
    <mergeCell ref="B182:H182"/>
    <mergeCell ref="B186:C186"/>
    <mergeCell ref="G175:H175"/>
    <mergeCell ref="G178:H178"/>
    <mergeCell ref="G180:H180"/>
    <mergeCell ref="C164:H164"/>
    <mergeCell ref="C165:H165"/>
    <mergeCell ref="C168:H168"/>
    <mergeCell ref="C171:H171"/>
    <mergeCell ref="B161:H161"/>
    <mergeCell ref="B162:H162"/>
    <mergeCell ref="B153:C153"/>
    <mergeCell ref="B154:C154"/>
    <mergeCell ref="B155:C155"/>
    <mergeCell ref="B156:C156"/>
    <mergeCell ref="B147:C147"/>
    <mergeCell ref="B148:C148"/>
    <mergeCell ref="B149:C149"/>
    <mergeCell ref="B150:C150"/>
    <mergeCell ref="B151:C151"/>
    <mergeCell ref="B152:C152"/>
  </mergeCells>
  <pageMargins left="0.43307086614173229" right="0.43307086614173229" top="0.15748031496062992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olivier BERNUSSOU</cp:lastModifiedBy>
  <cp:lastPrinted>2024-05-04T13:24:02Z</cp:lastPrinted>
  <dcterms:created xsi:type="dcterms:W3CDTF">2023-05-06T14:28:48Z</dcterms:created>
  <dcterms:modified xsi:type="dcterms:W3CDTF">2024-05-04T13:33:10Z</dcterms:modified>
</cp:coreProperties>
</file>