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8315" windowHeight="11640" firstSheet="2" activeTab="5"/>
  </bookViews>
  <sheets>
    <sheet name="Aquathlon feminines" sheetId="1" r:id="rId1"/>
    <sheet name="Aquathlon Minimes-cadets-Junior" sheetId="2" r:id="rId2"/>
    <sheet name="Aquathlon seniors-veterans" sheetId="3" r:id="rId3"/>
    <sheet name="Aquathlon relai" sheetId="4" r:id="rId4"/>
    <sheet name="Triathlon Minimes" sheetId="5" r:id="rId5"/>
    <sheet name="Triathlon Benjamins" sheetId="6" r:id="rId6"/>
    <sheet name="Triathlon Pupilles" sheetId="7" r:id="rId7"/>
    <sheet name="Triathlon Poussins" sheetId="8" r:id="rId8"/>
    <sheet name="Triathlon Mini poussins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3">'Aquathlon relai'!$A$1:$M$53</definedName>
  </definedNames>
  <calcPr fullCalcOnLoad="1"/>
</workbook>
</file>

<file path=xl/sharedStrings.xml><?xml version="1.0" encoding="utf-8"?>
<sst xmlns="http://schemas.openxmlformats.org/spreadsheetml/2006/main" count="1279" uniqueCount="565">
  <si>
    <t>CLT</t>
  </si>
  <si>
    <t>DOSSARD</t>
  </si>
  <si>
    <t>VAGUE</t>
  </si>
  <si>
    <t>NOM</t>
  </si>
  <si>
    <t>Prénom</t>
  </si>
  <si>
    <t>Sexe</t>
  </si>
  <si>
    <t>ANNEE</t>
  </si>
  <si>
    <t>CAT</t>
  </si>
  <si>
    <t>Chrono Final</t>
  </si>
  <si>
    <t>Chrono base</t>
  </si>
  <si>
    <t>CLUB</t>
  </si>
  <si>
    <t>BRANCHFLOWER</t>
  </si>
  <si>
    <t>Alix</t>
  </si>
  <si>
    <t>F</t>
  </si>
  <si>
    <t>MI</t>
  </si>
  <si>
    <t>CRV LYON TRIATHLON</t>
  </si>
  <si>
    <t>MOURIER</t>
  </si>
  <si>
    <t>Solène</t>
  </si>
  <si>
    <t>95</t>
  </si>
  <si>
    <t>CA</t>
  </si>
  <si>
    <t>Tricastin triathlon club</t>
  </si>
  <si>
    <t>LAFFONT</t>
  </si>
  <si>
    <t>Gulia</t>
  </si>
  <si>
    <t>ASVEL TRI</t>
  </si>
  <si>
    <t>Lucille</t>
  </si>
  <si>
    <t>SE</t>
  </si>
  <si>
    <t>RIBAUD</t>
  </si>
  <si>
    <t>MICHELE</t>
  </si>
  <si>
    <t>67</t>
  </si>
  <si>
    <t>VE</t>
  </si>
  <si>
    <t>FLOURET</t>
  </si>
  <si>
    <t>Angelica</t>
  </si>
  <si>
    <t>SEPULCHRE</t>
  </si>
  <si>
    <t>Chloé</t>
  </si>
  <si>
    <t>96</t>
  </si>
  <si>
    <t>ROANNE TRIATHLON</t>
  </si>
  <si>
    <t>RIO</t>
  </si>
  <si>
    <t>Anaïs</t>
  </si>
  <si>
    <t>84</t>
  </si>
  <si>
    <t>BRUNON RIVOIRARD</t>
  </si>
  <si>
    <t>Cécile</t>
  </si>
  <si>
    <t>CASALE MONSIMET</t>
  </si>
  <si>
    <t>Sandra</t>
  </si>
  <si>
    <t>Jocelyn</t>
  </si>
  <si>
    <t>H</t>
  </si>
  <si>
    <t>93</t>
  </si>
  <si>
    <t>JU</t>
  </si>
  <si>
    <t>Olivier</t>
  </si>
  <si>
    <t>92</t>
  </si>
  <si>
    <t>AUTUN TRIATHLON</t>
  </si>
  <si>
    <t>GAREL</t>
  </si>
  <si>
    <t>Quentin</t>
  </si>
  <si>
    <t>Oullins Triathlon</t>
  </si>
  <si>
    <t>FERRARI</t>
  </si>
  <si>
    <t>Elliot</t>
  </si>
  <si>
    <t>94</t>
  </si>
  <si>
    <t>Tri Mâcon Club</t>
  </si>
  <si>
    <t>AZEMA</t>
  </si>
  <si>
    <t>Aymeric</t>
  </si>
  <si>
    <t>BUYS</t>
  </si>
  <si>
    <t>Christopher</t>
  </si>
  <si>
    <t>TRIATHLON MACON CLUB</t>
  </si>
  <si>
    <t>BOTTIN</t>
  </si>
  <si>
    <t>Léo</t>
  </si>
  <si>
    <t>OULLINS TRIATHLON</t>
  </si>
  <si>
    <t>PILOT</t>
  </si>
  <si>
    <t>Axel</t>
  </si>
  <si>
    <t>Romain</t>
  </si>
  <si>
    <t>RIVOIRARD</t>
  </si>
  <si>
    <t>Sébastien</t>
  </si>
  <si>
    <t>M</t>
  </si>
  <si>
    <t>asmse tri 42</t>
  </si>
  <si>
    <t>PATSOURIS</t>
  </si>
  <si>
    <t>David</t>
  </si>
  <si>
    <t>DURANTON</t>
  </si>
  <si>
    <t>00:12:46:36</t>
  </si>
  <si>
    <t>MATHON</t>
  </si>
  <si>
    <t>Raphaël</t>
  </si>
  <si>
    <t>00:12:46:49</t>
  </si>
  <si>
    <t>DRUTEL</t>
  </si>
  <si>
    <t>Dominique</t>
  </si>
  <si>
    <t>Saint Priest Triathlon</t>
  </si>
  <si>
    <t>MALHOMME</t>
  </si>
  <si>
    <t>ROBERT</t>
  </si>
  <si>
    <t>55</t>
  </si>
  <si>
    <t>MANCA</t>
  </si>
  <si>
    <t>Denis</t>
  </si>
  <si>
    <t>GARCIA</t>
  </si>
  <si>
    <t>Pascal</t>
  </si>
  <si>
    <t>MIRON</t>
  </si>
  <si>
    <t>Serge</t>
  </si>
  <si>
    <t>DROU</t>
  </si>
  <si>
    <t>COMBET</t>
  </si>
  <si>
    <t>Adrien</t>
  </si>
  <si>
    <t>EQUIPE</t>
  </si>
  <si>
    <t>RELAI</t>
  </si>
  <si>
    <t>TTT 69</t>
  </si>
  <si>
    <t>nageur</t>
  </si>
  <si>
    <t>CONVERT</t>
  </si>
  <si>
    <t>Arnaud</t>
  </si>
  <si>
    <t>Tarare Triathlon</t>
  </si>
  <si>
    <t>coureur</t>
  </si>
  <si>
    <t>GUILLERMIN</t>
  </si>
  <si>
    <t>Thierry</t>
  </si>
  <si>
    <t>Romain et Olivier</t>
  </si>
  <si>
    <t>The Black 95</t>
  </si>
  <si>
    <t>FUGEARD</t>
  </si>
  <si>
    <t>Hugo</t>
  </si>
  <si>
    <t>LUQUE</t>
  </si>
  <si>
    <t>Fabien</t>
  </si>
  <si>
    <t>Les jeunes du Triathlon Mâcon Club</t>
  </si>
  <si>
    <t>GANDREY</t>
  </si>
  <si>
    <t>Carl</t>
  </si>
  <si>
    <t>Tri Mâcon club</t>
  </si>
  <si>
    <t>Pierre et Maxime</t>
  </si>
  <si>
    <t>KAPELL</t>
  </si>
  <si>
    <t>Pierre</t>
  </si>
  <si>
    <t>97</t>
  </si>
  <si>
    <t>Valence Triathlon</t>
  </si>
  <si>
    <t>MENNESSON</t>
  </si>
  <si>
    <t>Maxime</t>
  </si>
  <si>
    <t>SIMONET</t>
  </si>
  <si>
    <t>Alexandre</t>
  </si>
  <si>
    <t>BE</t>
  </si>
  <si>
    <t>Stephane</t>
  </si>
  <si>
    <t>Basile et Hugo</t>
  </si>
  <si>
    <t>FLEURY</t>
  </si>
  <si>
    <t>Basile</t>
  </si>
  <si>
    <t>98</t>
  </si>
  <si>
    <t>HERSENT</t>
  </si>
  <si>
    <t>KI EST KI ?</t>
  </si>
  <si>
    <t>DECHAMP</t>
  </si>
  <si>
    <t>Carole</t>
  </si>
  <si>
    <t>BENOIT</t>
  </si>
  <si>
    <t>ROANNE THRIATHLON</t>
  </si>
  <si>
    <t>Les garçons du Tricastin</t>
  </si>
  <si>
    <t>Guilhem</t>
  </si>
  <si>
    <t>VIP INDIVIDUEL</t>
  </si>
  <si>
    <t>NAVARRO</t>
  </si>
  <si>
    <t>Jean-Marcel</t>
  </si>
  <si>
    <t>MACH3 TRIATHLON</t>
  </si>
  <si>
    <t>Les filles du Tricastin</t>
  </si>
  <si>
    <t xml:space="preserve">Lucille </t>
  </si>
  <si>
    <t>les cousins</t>
  </si>
  <si>
    <t>ANSELMO</t>
  </si>
  <si>
    <t>Lucas</t>
  </si>
  <si>
    <t>BERGER</t>
  </si>
  <si>
    <t>Florian</t>
  </si>
  <si>
    <t>Christian et Bruno</t>
  </si>
  <si>
    <t>Bruno</t>
  </si>
  <si>
    <t>66</t>
  </si>
  <si>
    <t>JOUIN</t>
  </si>
  <si>
    <t>Christian</t>
  </si>
  <si>
    <t>71</t>
  </si>
  <si>
    <t>FOUCHARD</t>
  </si>
  <si>
    <t>02</t>
  </si>
  <si>
    <t>PO</t>
  </si>
  <si>
    <t>SAINT-PRIEST TRIATHLON</t>
  </si>
  <si>
    <t>Nina</t>
  </si>
  <si>
    <t>00</t>
  </si>
  <si>
    <t>PU</t>
  </si>
  <si>
    <t>SAINT-PRIEST TRIATHlON</t>
  </si>
  <si>
    <t>TAHITI-OULANKA</t>
  </si>
  <si>
    <t>JUFFET</t>
  </si>
  <si>
    <t>Frédéric</t>
  </si>
  <si>
    <t>NOEL</t>
  </si>
  <si>
    <t>Christelle</t>
  </si>
  <si>
    <t>Nathalie et Bérénice</t>
  </si>
  <si>
    <t>FULCHIRON</t>
  </si>
  <si>
    <t>Bérénice</t>
  </si>
  <si>
    <t>Nathalie</t>
  </si>
  <si>
    <t>72</t>
  </si>
  <si>
    <t>Alexandre et Lucas</t>
  </si>
  <si>
    <t>01</t>
  </si>
  <si>
    <t>Chloe et Coline</t>
  </si>
  <si>
    <t>Mourier</t>
  </si>
  <si>
    <t>Coline</t>
  </si>
  <si>
    <t>CHLOE</t>
  </si>
  <si>
    <t>Bernard et Patrice</t>
  </si>
  <si>
    <t>CINI</t>
  </si>
  <si>
    <t>Bernard</t>
  </si>
  <si>
    <t>LAMOTTE</t>
  </si>
  <si>
    <t>Patrice</t>
  </si>
  <si>
    <t>William et Quentin</t>
  </si>
  <si>
    <t>BARRUEL</t>
  </si>
  <si>
    <t>William</t>
  </si>
  <si>
    <t>Benoit et Angelica</t>
  </si>
  <si>
    <t>AVENAS</t>
  </si>
  <si>
    <t>Paulin et Hugo</t>
  </si>
  <si>
    <t>Paulin</t>
  </si>
  <si>
    <t>OSTER</t>
  </si>
  <si>
    <t>Loriane et Cyrille</t>
  </si>
  <si>
    <t>Loriane</t>
  </si>
  <si>
    <t>Cyrille</t>
  </si>
  <si>
    <t>74</t>
  </si>
  <si>
    <t>VIP</t>
  </si>
  <si>
    <t>AMBARD</t>
  </si>
  <si>
    <t>PAPILLON</t>
  </si>
  <si>
    <t>CHRISTOPHE</t>
  </si>
  <si>
    <t xml:space="preserve">M </t>
  </si>
  <si>
    <t>cnous</t>
  </si>
  <si>
    <t>AZOUZ</t>
  </si>
  <si>
    <t>Chafia</t>
  </si>
  <si>
    <t>DNS</t>
  </si>
  <si>
    <t>mach3 triathlon</t>
  </si>
  <si>
    <t>GALISSI</t>
  </si>
  <si>
    <t>Jean-lou</t>
  </si>
  <si>
    <t>Did Not Start</t>
  </si>
  <si>
    <t>F/G</t>
  </si>
  <si>
    <t>83</t>
  </si>
  <si>
    <t>90</t>
  </si>
  <si>
    <t>RAIA</t>
  </si>
  <si>
    <t>Ugo</t>
  </si>
  <si>
    <t>ASMSE</t>
  </si>
  <si>
    <t>76</t>
  </si>
  <si>
    <t>Tricastin triathlon</t>
  </si>
  <si>
    <t>POITOU</t>
  </si>
  <si>
    <t>Enzo</t>
  </si>
  <si>
    <t>CRV triathlon</t>
  </si>
  <si>
    <t>82</t>
  </si>
  <si>
    <t>Triathlon Mâcon club</t>
  </si>
  <si>
    <t>THOLLON</t>
  </si>
  <si>
    <t>Antoine</t>
  </si>
  <si>
    <t>Mach 3 Triathlon</t>
  </si>
  <si>
    <t>87</t>
  </si>
  <si>
    <t>MENESSON</t>
  </si>
  <si>
    <t>10/12/1997</t>
  </si>
  <si>
    <t>85</t>
  </si>
  <si>
    <t>LE BERRE</t>
  </si>
  <si>
    <t>Théo</t>
  </si>
  <si>
    <t>75</t>
  </si>
  <si>
    <t>MAMMERI</t>
  </si>
  <si>
    <t>Clémentine</t>
  </si>
  <si>
    <t>88</t>
  </si>
  <si>
    <t>MICHEL</t>
  </si>
  <si>
    <t>Aurélien</t>
  </si>
  <si>
    <t>CRV Lyon Triathlon</t>
  </si>
  <si>
    <t>91</t>
  </si>
  <si>
    <t>SABY</t>
  </si>
  <si>
    <t>Tom</t>
  </si>
  <si>
    <t>TARARE TRIATHLON</t>
  </si>
  <si>
    <t>BERTAUX</t>
  </si>
  <si>
    <t>Madeline</t>
  </si>
  <si>
    <t>THOULOUZE</t>
  </si>
  <si>
    <t>Clément</t>
  </si>
  <si>
    <t>86</t>
  </si>
  <si>
    <t>LIONS</t>
  </si>
  <si>
    <t>Loic</t>
  </si>
  <si>
    <t>81</t>
  </si>
  <si>
    <t>Benoit</t>
  </si>
  <si>
    <t>73</t>
  </si>
  <si>
    <t>FARINET</t>
  </si>
  <si>
    <t>Clarisse</t>
  </si>
  <si>
    <t>89</t>
  </si>
  <si>
    <t>POYARD</t>
  </si>
  <si>
    <t>Marius</t>
  </si>
  <si>
    <t>HABOUZIT</t>
  </si>
  <si>
    <t>Maëlle</t>
  </si>
  <si>
    <t xml:space="preserve"> </t>
  </si>
  <si>
    <t>KAPEL</t>
  </si>
  <si>
    <t>Abandon</t>
  </si>
  <si>
    <t>Fille/Garçon</t>
  </si>
  <si>
    <t>179</t>
  </si>
  <si>
    <t>DEGRUSON</t>
  </si>
  <si>
    <t>Malo</t>
  </si>
  <si>
    <t>Rillieux Triathlon</t>
  </si>
  <si>
    <t>155</t>
  </si>
  <si>
    <t>182</t>
  </si>
  <si>
    <t>HUGUES</t>
  </si>
  <si>
    <t>Karl</t>
  </si>
  <si>
    <t>MACH 3 TRIATHLON</t>
  </si>
  <si>
    <t>187</t>
  </si>
  <si>
    <t>MAGNIN</t>
  </si>
  <si>
    <t>CLEMENT</t>
  </si>
  <si>
    <t>184</t>
  </si>
  <si>
    <t>177</t>
  </si>
  <si>
    <t>CHALENCON</t>
  </si>
  <si>
    <t>175</t>
  </si>
  <si>
    <t>BRISSAUD</t>
  </si>
  <si>
    <t>MARTIN</t>
  </si>
  <si>
    <t>VALENCE TRIATHLON</t>
  </si>
  <si>
    <t>191</t>
  </si>
  <si>
    <t>THEVENARD</t>
  </si>
  <si>
    <t>Liam</t>
  </si>
  <si>
    <t>183</t>
  </si>
  <si>
    <t>173</t>
  </si>
  <si>
    <t>BORDET</t>
  </si>
  <si>
    <t>TONY</t>
  </si>
  <si>
    <t>CRV</t>
  </si>
  <si>
    <t>185</t>
  </si>
  <si>
    <t>176</t>
  </si>
  <si>
    <t>BRUYERE</t>
  </si>
  <si>
    <t>Thibault</t>
  </si>
  <si>
    <t>TCML</t>
  </si>
  <si>
    <t>181</t>
  </si>
  <si>
    <t>HOUDU</t>
  </si>
  <si>
    <t>Gary</t>
  </si>
  <si>
    <t>triathlon monts du lyonnais</t>
  </si>
  <si>
    <t>190</t>
  </si>
  <si>
    <t>RIVET</t>
  </si>
  <si>
    <t>THOMAS</t>
  </si>
  <si>
    <t>mach3triathlon</t>
  </si>
  <si>
    <t>189</t>
  </si>
  <si>
    <t>PERNOD</t>
  </si>
  <si>
    <t>172</t>
  </si>
  <si>
    <t>Valence triathlon</t>
  </si>
  <si>
    <t>186</t>
  </si>
  <si>
    <t>167</t>
  </si>
  <si>
    <t>VERNAY</t>
  </si>
  <si>
    <t>Yona</t>
  </si>
  <si>
    <t>Mach3 Triathlon</t>
  </si>
  <si>
    <t>188</t>
  </si>
  <si>
    <t>PACIOREK</t>
  </si>
  <si>
    <t>178</t>
  </si>
  <si>
    <t>DE SAN NICOLA</t>
  </si>
  <si>
    <t>Edgar</t>
  </si>
  <si>
    <t>168</t>
  </si>
  <si>
    <t>Eva</t>
  </si>
  <si>
    <t>159</t>
  </si>
  <si>
    <t>Margot</t>
  </si>
  <si>
    <t>161</t>
  </si>
  <si>
    <t>MONTABONNET</t>
  </si>
  <si>
    <t>Eloise</t>
  </si>
  <si>
    <t>mach 3 triathlon</t>
  </si>
  <si>
    <t>171</t>
  </si>
  <si>
    <t>ALLARD</t>
  </si>
  <si>
    <t>Matteo</t>
  </si>
  <si>
    <t>153</t>
  </si>
  <si>
    <t>Maureen</t>
  </si>
  <si>
    <t>152</t>
  </si>
  <si>
    <t>Alexandra</t>
  </si>
  <si>
    <t>192</t>
  </si>
  <si>
    <t>TIXIER</t>
  </si>
  <si>
    <t>Ivan</t>
  </si>
  <si>
    <t>164</t>
  </si>
  <si>
    <t>Brune</t>
  </si>
  <si>
    <t>165</t>
  </si>
  <si>
    <t>TEILLOT</t>
  </si>
  <si>
    <t>Lisa</t>
  </si>
  <si>
    <t>160</t>
  </si>
  <si>
    <t>MAURESA</t>
  </si>
  <si>
    <t>EMILIE</t>
  </si>
  <si>
    <t>162</t>
  </si>
  <si>
    <t>CORALIE</t>
  </si>
  <si>
    <t>154</t>
  </si>
  <si>
    <t>BOURRON</t>
  </si>
  <si>
    <t>Anne</t>
  </si>
  <si>
    <t>195</t>
  </si>
  <si>
    <t>JOHN-ROSE</t>
  </si>
  <si>
    <t>Onika</t>
  </si>
  <si>
    <t>156</t>
  </si>
  <si>
    <t>SARAH</t>
  </si>
  <si>
    <t>MACH3</t>
  </si>
  <si>
    <t>151</t>
  </si>
  <si>
    <t>BERENGIER</t>
  </si>
  <si>
    <t>Clara</t>
  </si>
  <si>
    <t>193</t>
  </si>
  <si>
    <t>BESCHE</t>
  </si>
  <si>
    <t>Alban</t>
  </si>
  <si>
    <t>157</t>
  </si>
  <si>
    <t>GILLES</t>
  </si>
  <si>
    <t>Flavie</t>
  </si>
  <si>
    <t>TRIALP MOIRANS</t>
  </si>
  <si>
    <t>180</t>
  </si>
  <si>
    <t>FLESCH</t>
  </si>
  <si>
    <t>Jules</t>
  </si>
  <si>
    <t>166</t>
  </si>
  <si>
    <t>THIBAULT</t>
  </si>
  <si>
    <t>Lea</t>
  </si>
  <si>
    <t>194</t>
  </si>
  <si>
    <t>Sayda</t>
  </si>
  <si>
    <t>158</t>
  </si>
  <si>
    <t>LUANGVANNASY</t>
  </si>
  <si>
    <t>Emilie</t>
  </si>
  <si>
    <t>1</t>
  </si>
  <si>
    <t>2</t>
  </si>
  <si>
    <t>3</t>
  </si>
  <si>
    <t>4</t>
  </si>
  <si>
    <t>Simon</t>
  </si>
  <si>
    <t>5</t>
  </si>
  <si>
    <t>6</t>
  </si>
  <si>
    <t>LUCAS</t>
  </si>
  <si>
    <t>7</t>
  </si>
  <si>
    <t>DUCREUX</t>
  </si>
  <si>
    <t>8</t>
  </si>
  <si>
    <t>GREGOIRE</t>
  </si>
  <si>
    <t>Mathis</t>
  </si>
  <si>
    <t>TC des Monts du Lyonnais</t>
  </si>
  <si>
    <t>Pia</t>
  </si>
  <si>
    <t>9</t>
  </si>
  <si>
    <t>10</t>
  </si>
  <si>
    <t>Massimo</t>
  </si>
  <si>
    <t>11</t>
  </si>
  <si>
    <t>12</t>
  </si>
  <si>
    <t>Briac</t>
  </si>
  <si>
    <t>RILLIEUX TRIATHLON</t>
  </si>
  <si>
    <t>13</t>
  </si>
  <si>
    <t>FLEURETON</t>
  </si>
  <si>
    <t>Yanis</t>
  </si>
  <si>
    <t>14</t>
  </si>
  <si>
    <t>Loïc</t>
  </si>
  <si>
    <t>197</t>
  </si>
  <si>
    <t>BISSARDON</t>
  </si>
  <si>
    <t>Sohane</t>
  </si>
  <si>
    <t>triathlon club monts du lyonnais</t>
  </si>
  <si>
    <t>Emma</t>
  </si>
  <si>
    <t>15</t>
  </si>
  <si>
    <t>VERVIER</t>
  </si>
  <si>
    <t>16</t>
  </si>
  <si>
    <t>DE SAN NICOLAS</t>
  </si>
  <si>
    <t>Achille</t>
  </si>
  <si>
    <t>198</t>
  </si>
  <si>
    <t>CHAIX</t>
  </si>
  <si>
    <t>Marie</t>
  </si>
  <si>
    <t>crv lyon triathlon</t>
  </si>
  <si>
    <t>200</t>
  </si>
  <si>
    <t>DIDELET</t>
  </si>
  <si>
    <t>Carla</t>
  </si>
  <si>
    <t>199</t>
  </si>
  <si>
    <t>DEBISE</t>
  </si>
  <si>
    <t>Laura</t>
  </si>
  <si>
    <t>17</t>
  </si>
  <si>
    <t>BLATTNER</t>
  </si>
  <si>
    <t>Rillieux Lyon Triathlon</t>
  </si>
  <si>
    <t>18</t>
  </si>
  <si>
    <t>JACQUOT</t>
  </si>
  <si>
    <t>Mathieu</t>
  </si>
  <si>
    <t>235</t>
  </si>
  <si>
    <t>CHAMERAT-DUMONT</t>
  </si>
  <si>
    <t>Alicia</t>
  </si>
  <si>
    <t>19</t>
  </si>
  <si>
    <t>MYOTTE</t>
  </si>
  <si>
    <t>Alexis</t>
  </si>
  <si>
    <t>Emeline</t>
  </si>
  <si>
    <t>GAUTHIER</t>
  </si>
  <si>
    <t>Priscillia</t>
  </si>
  <si>
    <t>20</t>
  </si>
  <si>
    <t>HOHMANN</t>
  </si>
  <si>
    <t>Matéo</t>
  </si>
  <si>
    <t>21</t>
  </si>
  <si>
    <t>246</t>
  </si>
  <si>
    <t>DURIEUX</t>
  </si>
  <si>
    <t>Martin</t>
  </si>
  <si>
    <t>TRUCHON-BARTHIS</t>
  </si>
  <si>
    <t>Victoire</t>
  </si>
  <si>
    <t>196</t>
  </si>
  <si>
    <t>BARBIER</t>
  </si>
  <si>
    <t>Elia</t>
  </si>
  <si>
    <t>rillieux triathlon</t>
  </si>
  <si>
    <t>271</t>
  </si>
  <si>
    <t>Benjamin</t>
  </si>
  <si>
    <t>05</t>
  </si>
  <si>
    <t>266</t>
  </si>
  <si>
    <t>Aurélie</t>
  </si>
  <si>
    <t>04</t>
  </si>
  <si>
    <t>272</t>
  </si>
  <si>
    <t>Celia</t>
  </si>
  <si>
    <t>267</t>
  </si>
  <si>
    <t>margot</t>
  </si>
  <si>
    <t>269</t>
  </si>
  <si>
    <t>Candice</t>
  </si>
  <si>
    <t>270</t>
  </si>
  <si>
    <t>WAGNER</t>
  </si>
  <si>
    <t xml:space="preserve">Chloé </t>
  </si>
  <si>
    <t>268</t>
  </si>
  <si>
    <t>Thevenard</t>
  </si>
  <si>
    <t>Erine</t>
  </si>
  <si>
    <t>273</t>
  </si>
  <si>
    <t>Jonathan</t>
  </si>
  <si>
    <t>113</t>
  </si>
  <si>
    <t>COUTINHO</t>
  </si>
  <si>
    <t>Anneline</t>
  </si>
  <si>
    <t>Roanne Triathlon</t>
  </si>
  <si>
    <t>112</t>
  </si>
  <si>
    <t>Laurine</t>
  </si>
  <si>
    <t>105</t>
  </si>
  <si>
    <t>104</t>
  </si>
  <si>
    <t>Cesarine</t>
  </si>
  <si>
    <t>tarare triathlon</t>
  </si>
  <si>
    <t>110</t>
  </si>
  <si>
    <t>RIZZI</t>
  </si>
  <si>
    <t>Louna</t>
  </si>
  <si>
    <t>Triathlon club des monts du Lyonnais</t>
  </si>
  <si>
    <t>106</t>
  </si>
  <si>
    <t>GRAS</t>
  </si>
  <si>
    <t>Jeanne</t>
  </si>
  <si>
    <t>triathlon club des monts du lyonnais</t>
  </si>
  <si>
    <t>103</t>
  </si>
  <si>
    <t>Lison</t>
  </si>
  <si>
    <t>111</t>
  </si>
  <si>
    <t>ROUX-CASANOVA</t>
  </si>
  <si>
    <t>108</t>
  </si>
  <si>
    <t>MEUNIER</t>
  </si>
  <si>
    <t>Marion</t>
  </si>
  <si>
    <t>107</t>
  </si>
  <si>
    <t>Maud</t>
  </si>
  <si>
    <t>102</t>
  </si>
  <si>
    <t>CHILLET</t>
  </si>
  <si>
    <t>Triathlon Club des Monts du Lyonnais</t>
  </si>
  <si>
    <t>101</t>
  </si>
  <si>
    <t>Pauline</t>
  </si>
  <si>
    <t>118</t>
  </si>
  <si>
    <t>BOUTTE</t>
  </si>
  <si>
    <t>Mathurin</t>
  </si>
  <si>
    <t>tc monts du lyonnais</t>
  </si>
  <si>
    <t>140</t>
  </si>
  <si>
    <t>137</t>
  </si>
  <si>
    <t>MILLIAT</t>
  </si>
  <si>
    <t>141</t>
  </si>
  <si>
    <t>PARNET</t>
  </si>
  <si>
    <t>LYON CRV TRI</t>
  </si>
  <si>
    <t>135</t>
  </si>
  <si>
    <t>Tanguy</t>
  </si>
  <si>
    <t>146</t>
  </si>
  <si>
    <t>THIBAUT SOCHAY</t>
  </si>
  <si>
    <t>Valentin</t>
  </si>
  <si>
    <t>119</t>
  </si>
  <si>
    <t>BROYER</t>
  </si>
  <si>
    <t>Baptiste</t>
  </si>
  <si>
    <t>OULLINS</t>
  </si>
  <si>
    <t>129</t>
  </si>
  <si>
    <t>GONIN</t>
  </si>
  <si>
    <t>Sofiane</t>
  </si>
  <si>
    <t>123</t>
  </si>
  <si>
    <t>Enguerrand</t>
  </si>
  <si>
    <t>126</t>
  </si>
  <si>
    <t>143</t>
  </si>
  <si>
    <t>Xavier</t>
  </si>
  <si>
    <t>116</t>
  </si>
  <si>
    <t>BILLECI</t>
  </si>
  <si>
    <t>Geoffrey</t>
  </si>
  <si>
    <t>142</t>
  </si>
  <si>
    <t>PASSINGE</t>
  </si>
  <si>
    <t>tarare</t>
  </si>
  <si>
    <t>139</t>
  </si>
  <si>
    <t>Tricastin Triathlon</t>
  </si>
  <si>
    <t>138</t>
  </si>
  <si>
    <t>MOSCHETTO</t>
  </si>
  <si>
    <t>124</t>
  </si>
  <si>
    <t>DORIER</t>
  </si>
  <si>
    <t>125</t>
  </si>
  <si>
    <t>Evan</t>
  </si>
  <si>
    <t>144</t>
  </si>
  <si>
    <t>ROUSSEL</t>
  </si>
  <si>
    <t>128</t>
  </si>
  <si>
    <t>Vivien</t>
  </si>
  <si>
    <t>132</t>
  </si>
  <si>
    <t>131</t>
  </si>
  <si>
    <t>Mael</t>
  </si>
  <si>
    <t>145</t>
  </si>
  <si>
    <t>122</t>
  </si>
  <si>
    <t>Julien</t>
  </si>
  <si>
    <t>121</t>
  </si>
  <si>
    <t>127</t>
  </si>
  <si>
    <t>117</t>
  </si>
  <si>
    <t>Maël</t>
  </si>
  <si>
    <t>133</t>
  </si>
  <si>
    <t>Bastien</t>
  </si>
  <si>
    <t>120</t>
  </si>
  <si>
    <t>BUGNAND</t>
  </si>
  <si>
    <t>CRV TRIATHLON</t>
  </si>
  <si>
    <t>130</t>
  </si>
  <si>
    <t>GOUTTENOIRE</t>
  </si>
  <si>
    <t>Lilian</t>
  </si>
  <si>
    <t>Pénalité de 10 minutes à partir du concurrent 144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</si>
</sst>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  <numFmt numFmtId="165" formatCode="d/m"/>
    <numFmt numFmtId="166" formatCode="00"/>
    <numFmt numFmtId="167" formatCode="dd/mm/yy;@"/>
  </numFmts>
  <fonts count="46">
    <font>
      <sz val="10"/>
      <name val="Arial"/>
      <family val="0"/>
    </font>
    <font>
      <b/>
      <i/>
      <vertAlign val="superscript"/>
      <sz val="10"/>
      <color indexed="8"/>
      <name val="Courier New"/>
      <family val="3"/>
    </font>
    <font>
      <b/>
      <i/>
      <vertAlign val="superscript"/>
      <sz val="10"/>
      <name val="Courier New"/>
      <family val="3"/>
    </font>
    <font>
      <b/>
      <vertAlign val="superscript"/>
      <sz val="12"/>
      <color indexed="8"/>
      <name val="Courier New"/>
      <family val="0"/>
    </font>
    <font>
      <b/>
      <i/>
      <vertAlign val="superscript"/>
      <sz val="12"/>
      <color indexed="8"/>
      <name val="Courier New"/>
      <family val="3"/>
    </font>
    <font>
      <b/>
      <i/>
      <vertAlign val="superscript"/>
      <sz val="12"/>
      <name val="Courier New"/>
      <family val="3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vertAlign val="superscript"/>
      <sz val="10"/>
      <color indexed="39"/>
      <name val="Courier New"/>
      <family val="3"/>
    </font>
    <font>
      <sz val="8"/>
      <color indexed="39"/>
      <name val="Arial"/>
      <family val="0"/>
    </font>
    <font>
      <sz val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vertAlign val="superscript"/>
      <sz val="10"/>
      <color indexed="12"/>
      <name val="Courier New"/>
      <family val="3"/>
    </font>
    <font>
      <b/>
      <vertAlign val="superscript"/>
      <sz val="12"/>
      <color indexed="12"/>
      <name val="Courier New"/>
      <family val="3"/>
    </font>
    <font>
      <b/>
      <i/>
      <vertAlign val="superscript"/>
      <sz val="12"/>
      <color indexed="12"/>
      <name val="Courier New"/>
      <family val="3"/>
    </font>
    <font>
      <b/>
      <sz val="10"/>
      <color indexed="48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i/>
      <vertAlign val="superscript"/>
      <sz val="10"/>
      <color indexed="12"/>
      <name val="Courier New"/>
      <family val="3"/>
    </font>
    <font>
      <b/>
      <i/>
      <sz val="10"/>
      <name val="Courier New"/>
      <family val="3"/>
    </font>
    <font>
      <b/>
      <i/>
      <sz val="12"/>
      <name val="Courier New"/>
      <family val="3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i/>
      <vertAlign val="superscript"/>
      <sz val="11"/>
      <color indexed="8"/>
      <name val="Arial Black"/>
      <family val="2"/>
    </font>
    <font>
      <b/>
      <i/>
      <vertAlign val="superscript"/>
      <sz val="11"/>
      <name val="Arial Black"/>
      <family val="2"/>
    </font>
    <font>
      <b/>
      <vertAlign val="superscript"/>
      <sz val="11"/>
      <name val="Arial Black"/>
      <family val="2"/>
    </font>
    <font>
      <sz val="12"/>
      <color indexed="8"/>
      <name val="Arial"/>
      <family val="2"/>
    </font>
    <font>
      <b/>
      <sz val="8"/>
      <color indexed="48"/>
      <name val="Arial"/>
      <family val="2"/>
    </font>
    <font>
      <sz val="12"/>
      <color indexed="12"/>
      <name val="Arial"/>
      <family val="2"/>
    </font>
    <font>
      <b/>
      <sz val="8"/>
      <color indexed="14"/>
      <name val="Arial"/>
      <family val="2"/>
    </font>
    <font>
      <b/>
      <vertAlign val="superscript"/>
      <sz val="12"/>
      <name val="Courier New"/>
      <family val="3"/>
    </font>
    <font>
      <sz val="10"/>
      <color indexed="4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gray0625">
        <bgColor indexed="22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21" fontId="1" fillId="0" borderId="1" xfId="0" applyNumberFormat="1" applyFont="1" applyFill="1" applyBorder="1" applyAlignment="1" applyProtection="1">
      <alignment/>
      <protection locked="0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0" fillId="0" borderId="2" xfId="0" applyNumberFormat="1" applyFont="1" applyBorder="1" applyAlignment="1">
      <alignment/>
    </xf>
    <xf numFmtId="0" fontId="9" fillId="0" borderId="1" xfId="0" applyFont="1" applyFill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/>
    </xf>
    <xf numFmtId="21" fontId="9" fillId="0" borderId="1" xfId="0" applyNumberFormat="1" applyFont="1" applyFill="1" applyBorder="1" applyAlignment="1" applyProtection="1">
      <alignment/>
      <protection locked="0"/>
    </xf>
    <xf numFmtId="0" fontId="0" fillId="0" borderId="2" xfId="0" applyFont="1" applyBorder="1" applyAlignment="1">
      <alignment/>
    </xf>
    <xf numFmtId="49" fontId="0" fillId="0" borderId="2" xfId="0" applyNumberForma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49" fontId="0" fillId="0" borderId="2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/>
    </xf>
    <xf numFmtId="21" fontId="8" fillId="0" borderId="0" xfId="0" applyNumberFormat="1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1" xfId="0" applyFont="1" applyFill="1" applyBorder="1" applyAlignment="1">
      <alignment/>
    </xf>
    <xf numFmtId="21" fontId="15" fillId="0" borderId="1" xfId="0" applyNumberFormat="1" applyFont="1" applyFill="1" applyBorder="1" applyAlignment="1" applyProtection="1">
      <alignment/>
      <protection locked="0"/>
    </xf>
    <xf numFmtId="165" fontId="8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21" fontId="14" fillId="0" borderId="1" xfId="0" applyNumberFormat="1" applyFont="1" applyFill="1" applyBorder="1" applyAlignment="1" applyProtection="1">
      <alignment/>
      <protection locked="0"/>
    </xf>
    <xf numFmtId="0" fontId="17" fillId="0" borderId="1" xfId="0" applyFont="1" applyFill="1" applyBorder="1" applyAlignment="1">
      <alignment/>
    </xf>
    <xf numFmtId="165" fontId="10" fillId="0" borderId="1" xfId="0" applyNumberFormat="1" applyFont="1" applyFill="1" applyBorder="1" applyAlignment="1">
      <alignment/>
    </xf>
    <xf numFmtId="21" fontId="14" fillId="0" borderId="1" xfId="0" applyNumberFormat="1" applyFont="1" applyFill="1" applyBorder="1" applyAlignment="1" applyProtection="1">
      <alignment horizontal="right"/>
      <protection locked="0"/>
    </xf>
    <xf numFmtId="0" fontId="6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5" fontId="14" fillId="0" borderId="0" xfId="0" applyNumberFormat="1" applyFont="1" applyFill="1" applyAlignment="1">
      <alignment/>
    </xf>
    <xf numFmtId="49" fontId="10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165" fontId="14" fillId="0" borderId="1" xfId="0" applyNumberFormat="1" applyFont="1" applyFill="1" applyBorder="1" applyAlignment="1">
      <alignment/>
    </xf>
    <xf numFmtId="165" fontId="9" fillId="0" borderId="1" xfId="0" applyNumberFormat="1" applyFont="1" applyFill="1" applyBorder="1" applyAlignment="1">
      <alignment/>
    </xf>
    <xf numFmtId="49" fontId="0" fillId="0" borderId="1" xfId="0" applyNumberFormat="1" applyBorder="1" applyAlignment="1">
      <alignment horizontal="center"/>
    </xf>
    <xf numFmtId="0" fontId="8" fillId="0" borderId="0" xfId="0" applyFont="1" applyFill="1" applyBorder="1" applyAlignment="1">
      <alignment/>
    </xf>
    <xf numFmtId="49" fontId="10" fillId="0" borderId="0" xfId="0" applyNumberFormat="1" applyFont="1" applyFill="1" applyAlignment="1">
      <alignment/>
    </xf>
    <xf numFmtId="165" fontId="10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0" fontId="18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19" fillId="0" borderId="1" xfId="0" applyFont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/>
    </xf>
    <xf numFmtId="49" fontId="0" fillId="0" borderId="2" xfId="0" applyNumberFormat="1" applyFont="1" applyBorder="1" applyAlignment="1">
      <alignment/>
    </xf>
    <xf numFmtId="0" fontId="19" fillId="0" borderId="0" xfId="0" applyFont="1" applyFill="1" applyAlignment="1">
      <alignment/>
    </xf>
    <xf numFmtId="0" fontId="20" fillId="0" borderId="2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9" fillId="0" borderId="5" xfId="0" applyFont="1" applyFill="1" applyBorder="1" applyAlignment="1">
      <alignment/>
    </xf>
    <xf numFmtId="0" fontId="16" fillId="0" borderId="2" xfId="0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2" fillId="0" borderId="8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0" fillId="0" borderId="7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49" fontId="0" fillId="0" borderId="3" xfId="0" applyNumberFormat="1" applyBorder="1" applyAlignment="1">
      <alignment horizontal="center"/>
    </xf>
    <xf numFmtId="0" fontId="19" fillId="0" borderId="3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9" fontId="0" fillId="0" borderId="7" xfId="0" applyNumberFormat="1" applyFont="1" applyBorder="1" applyAlignment="1">
      <alignment/>
    </xf>
    <xf numFmtId="0" fontId="19" fillId="0" borderId="3" xfId="0" applyFont="1" applyFill="1" applyBorder="1" applyAlignment="1">
      <alignment/>
    </xf>
    <xf numFmtId="49" fontId="0" fillId="0" borderId="3" xfId="0" applyNumberFormat="1" applyFont="1" applyBorder="1" applyAlignment="1">
      <alignment horizontal="center"/>
    </xf>
    <xf numFmtId="164" fontId="19" fillId="0" borderId="3" xfId="0" applyNumberFormat="1" applyFont="1" applyBorder="1" applyAlignment="1">
      <alignment/>
    </xf>
    <xf numFmtId="0" fontId="19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8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0" fontId="20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19" fillId="0" borderId="0" xfId="0" applyFont="1" applyAlignment="1">
      <alignment/>
    </xf>
    <xf numFmtId="0" fontId="0" fillId="0" borderId="3" xfId="0" applyFont="1" applyBorder="1" applyAlignment="1">
      <alignment/>
    </xf>
    <xf numFmtId="0" fontId="8" fillId="0" borderId="0" xfId="0" applyFont="1" applyFill="1" applyAlignment="1">
      <alignment horizontal="center"/>
    </xf>
    <xf numFmtId="0" fontId="12" fillId="0" borderId="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4" fillId="0" borderId="3" xfId="0" applyFont="1" applyFill="1" applyBorder="1" applyAlignment="1">
      <alignment/>
    </xf>
    <xf numFmtId="0" fontId="24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166" fontId="24" fillId="0" borderId="3" xfId="0" applyNumberFormat="1" applyFont="1" applyFill="1" applyBorder="1" applyAlignment="1">
      <alignment horizontal="center"/>
    </xf>
    <xf numFmtId="164" fontId="24" fillId="0" borderId="3" xfId="0" applyNumberFormat="1" applyFont="1" applyFill="1" applyBorder="1" applyAlignment="1">
      <alignment horizontal="center"/>
    </xf>
    <xf numFmtId="21" fontId="24" fillId="0" borderId="3" xfId="0" applyNumberFormat="1" applyFont="1" applyFill="1" applyBorder="1" applyAlignment="1" applyProtection="1">
      <alignment horizontal="center"/>
      <protection locked="0"/>
    </xf>
    <xf numFmtId="0" fontId="26" fillId="0" borderId="3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27" fillId="0" borderId="2" xfId="0" applyNumberFormat="1" applyFont="1" applyBorder="1" applyAlignment="1">
      <alignment/>
    </xf>
    <xf numFmtId="14" fontId="0" fillId="0" borderId="2" xfId="0" applyNumberFormat="1" applyBorder="1" applyAlignment="1">
      <alignment/>
    </xf>
    <xf numFmtId="21" fontId="9" fillId="0" borderId="3" xfId="0" applyNumberFormat="1" applyFont="1" applyBorder="1" applyAlignment="1" applyProtection="1">
      <alignment/>
      <protection locked="0"/>
    </xf>
    <xf numFmtId="0" fontId="28" fillId="0" borderId="3" xfId="0" applyFont="1" applyFill="1" applyBorder="1" applyAlignment="1">
      <alignment horizontal="center"/>
    </xf>
    <xf numFmtId="0" fontId="28" fillId="0" borderId="2" xfId="0" applyFont="1" applyBorder="1" applyAlignment="1">
      <alignment/>
    </xf>
    <xf numFmtId="0" fontId="29" fillId="0" borderId="2" xfId="0" applyFont="1" applyBorder="1" applyAlignment="1">
      <alignment/>
    </xf>
    <xf numFmtId="0" fontId="22" fillId="0" borderId="11" xfId="0" applyFont="1" applyFill="1" applyBorder="1" applyAlignment="1">
      <alignment horizontal="center"/>
    </xf>
    <xf numFmtId="49" fontId="0" fillId="0" borderId="2" xfId="0" applyNumberFormat="1" applyBorder="1" applyAlignment="1">
      <alignment/>
    </xf>
    <xf numFmtId="166" fontId="13" fillId="0" borderId="2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27" fillId="0" borderId="2" xfId="0" applyFont="1" applyBorder="1" applyAlignment="1">
      <alignment/>
    </xf>
    <xf numFmtId="49" fontId="28" fillId="0" borderId="2" xfId="0" applyNumberFormat="1" applyFont="1" applyBorder="1" applyAlignment="1">
      <alignment/>
    </xf>
    <xf numFmtId="49" fontId="29" fillId="0" borderId="2" xfId="0" applyNumberFormat="1" applyFont="1" applyBorder="1" applyAlignment="1">
      <alignment/>
    </xf>
    <xf numFmtId="14" fontId="0" fillId="0" borderId="2" xfId="0" applyNumberFormat="1" applyFont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22" fillId="0" borderId="0" xfId="0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9" fontId="27" fillId="0" borderId="2" xfId="0" applyNumberFormat="1" applyFont="1" applyBorder="1" applyAlignment="1">
      <alignment horizontal="center"/>
    </xf>
    <xf numFmtId="21" fontId="33" fillId="0" borderId="3" xfId="0" applyNumberFormat="1" applyFont="1" applyFill="1" applyBorder="1" applyAlignment="1" applyProtection="1">
      <alignment/>
      <protection locked="0"/>
    </xf>
    <xf numFmtId="49" fontId="28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8" fillId="0" borderId="2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20" fillId="0" borderId="2" xfId="0" applyFont="1" applyBorder="1" applyAlignment="1">
      <alignment/>
    </xf>
    <xf numFmtId="0" fontId="34" fillId="0" borderId="3" xfId="0" applyFont="1" applyFill="1" applyBorder="1" applyAlignment="1">
      <alignment horizontal="center"/>
    </xf>
    <xf numFmtId="0" fontId="27" fillId="0" borderId="2" xfId="0" applyFont="1" applyBorder="1" applyAlignment="1">
      <alignment horizontal="left"/>
    </xf>
    <xf numFmtId="49" fontId="2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35" fillId="0" borderId="12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3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166" fontId="35" fillId="0" borderId="3" xfId="0" applyNumberFormat="1" applyFont="1" applyFill="1" applyBorder="1" applyAlignment="1">
      <alignment horizontal="center"/>
    </xf>
    <xf numFmtId="164" fontId="35" fillId="0" borderId="3" xfId="0" applyNumberFormat="1" applyFont="1" applyFill="1" applyBorder="1" applyAlignment="1">
      <alignment horizontal="center"/>
    </xf>
    <xf numFmtId="21" fontId="35" fillId="0" borderId="3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49" fontId="27" fillId="0" borderId="0" xfId="0" applyNumberFormat="1" applyFont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1" fontId="9" fillId="0" borderId="3" xfId="0" applyNumberFormat="1" applyFont="1" applyFill="1" applyBorder="1" applyAlignment="1" applyProtection="1">
      <alignment/>
      <protection locked="0"/>
    </xf>
    <xf numFmtId="49" fontId="27" fillId="0" borderId="13" xfId="0" applyNumberFormat="1" applyFont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0" fontId="27" fillId="0" borderId="2" xfId="0" applyFont="1" applyFill="1" applyBorder="1" applyAlignment="1">
      <alignment horizontal="left"/>
    </xf>
    <xf numFmtId="0" fontId="39" fillId="0" borderId="2" xfId="0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0" fontId="40" fillId="0" borderId="3" xfId="0" applyFont="1" applyFill="1" applyBorder="1" applyAlignment="1">
      <alignment horizontal="center"/>
    </xf>
    <xf numFmtId="0" fontId="23" fillId="0" borderId="3" xfId="0" applyFont="1" applyBorder="1" applyAlignment="1">
      <alignment horizontal="center"/>
    </xf>
    <xf numFmtId="49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28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/>
    </xf>
    <xf numFmtId="166" fontId="10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21" fontId="1" fillId="0" borderId="3" xfId="0" applyNumberFormat="1" applyFont="1" applyFill="1" applyBorder="1" applyAlignment="1" applyProtection="1">
      <alignment/>
      <protection locked="0"/>
    </xf>
    <xf numFmtId="0" fontId="6" fillId="0" borderId="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43" fillId="0" borderId="2" xfId="0" applyFont="1" applyBorder="1" applyAlignment="1">
      <alignment/>
    </xf>
    <xf numFmtId="0" fontId="43" fillId="0" borderId="2" xfId="0" applyFont="1" applyBorder="1" applyAlignment="1">
      <alignment horizontal="center"/>
    </xf>
    <xf numFmtId="164" fontId="10" fillId="0" borderId="2" xfId="0" applyNumberFormat="1" applyFont="1" applyFill="1" applyBorder="1" applyAlignment="1">
      <alignment/>
    </xf>
    <xf numFmtId="21" fontId="44" fillId="0" borderId="2" xfId="0" applyNumberFormat="1" applyFont="1" applyFill="1" applyBorder="1" applyAlignment="1" applyProtection="1">
      <alignment/>
      <protection locked="0"/>
    </xf>
    <xf numFmtId="0" fontId="28" fillId="0" borderId="14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0" xfId="0" applyFont="1" applyFill="1" applyAlignment="1">
      <alignment horizontal="left"/>
    </xf>
    <xf numFmtId="0" fontId="39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/>
    </xf>
    <xf numFmtId="21" fontId="8" fillId="0" borderId="0" xfId="0" applyNumberFormat="1" applyFont="1" applyFill="1" applyBorder="1" applyAlignment="1" applyProtection="1">
      <alignment/>
      <protection locked="0"/>
    </xf>
    <xf numFmtId="21" fontId="24" fillId="0" borderId="16" xfId="0" applyNumberFormat="1" applyFont="1" applyFill="1" applyBorder="1" applyAlignment="1" applyProtection="1">
      <alignment horizontal="center"/>
      <protection locked="0"/>
    </xf>
    <xf numFmtId="21" fontId="9" fillId="0" borderId="16" xfId="0" applyNumberFormat="1" applyFont="1" applyBorder="1" applyAlignment="1" applyProtection="1">
      <alignment/>
      <protection locked="0"/>
    </xf>
    <xf numFmtId="0" fontId="27" fillId="0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49" fontId="27" fillId="0" borderId="1" xfId="0" applyNumberFormat="1" applyFont="1" applyBorder="1" applyAlignment="1">
      <alignment/>
    </xf>
    <xf numFmtId="164" fontId="9" fillId="0" borderId="1" xfId="0" applyNumberFormat="1" applyFont="1" applyFill="1" applyBorder="1" applyAlignment="1">
      <alignment/>
    </xf>
    <xf numFmtId="21" fontId="9" fillId="0" borderId="1" xfId="0" applyNumberFormat="1" applyFont="1" applyBorder="1" applyAlignment="1" applyProtection="1">
      <alignment/>
      <protection locked="0"/>
    </xf>
    <xf numFmtId="0" fontId="28" fillId="0" borderId="1" xfId="0" applyFont="1" applyFill="1" applyBorder="1" applyAlignment="1">
      <alignment horizontal="center"/>
    </xf>
    <xf numFmtId="49" fontId="28" fillId="0" borderId="1" xfId="0" applyNumberFormat="1" applyFont="1" applyBorder="1" applyAlignment="1">
      <alignment/>
    </xf>
    <xf numFmtId="0" fontId="27" fillId="0" borderId="1" xfId="0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Font="1" applyBorder="1" applyAlignment="1">
      <alignment/>
    </xf>
    <xf numFmtId="0" fontId="27" fillId="0" borderId="18" xfId="0" applyFont="1" applyFill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27" fillId="0" borderId="18" xfId="0" applyNumberFormat="1" applyFont="1" applyBorder="1" applyAlignment="1">
      <alignment/>
    </xf>
    <xf numFmtId="164" fontId="9" fillId="0" borderId="18" xfId="0" applyNumberFormat="1" applyFont="1" applyFill="1" applyBorder="1" applyAlignment="1">
      <alignment/>
    </xf>
    <xf numFmtId="21" fontId="9" fillId="0" borderId="18" xfId="0" applyNumberFormat="1" applyFont="1" applyBorder="1" applyAlignment="1" applyProtection="1">
      <alignment/>
      <protection locked="0"/>
    </xf>
    <xf numFmtId="49" fontId="0" fillId="0" borderId="19" xfId="0" applyNumberFormat="1" applyFont="1" applyBorder="1" applyAlignment="1">
      <alignment/>
    </xf>
    <xf numFmtId="0" fontId="27" fillId="0" borderId="20" xfId="0" applyFont="1" applyFill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49" fontId="27" fillId="0" borderId="20" xfId="0" applyNumberFormat="1" applyFont="1" applyBorder="1" applyAlignment="1">
      <alignment/>
    </xf>
    <xf numFmtId="164" fontId="9" fillId="0" borderId="20" xfId="0" applyNumberFormat="1" applyFont="1" applyFill="1" applyBorder="1" applyAlignment="1">
      <alignment/>
    </xf>
    <xf numFmtId="21" fontId="9" fillId="0" borderId="20" xfId="0" applyNumberFormat="1" applyFont="1" applyBorder="1" applyAlignment="1" applyProtection="1">
      <alignment/>
      <protection locked="0"/>
    </xf>
    <xf numFmtId="49" fontId="0" fillId="0" borderId="21" xfId="0" applyNumberFormat="1" applyFont="1" applyBorder="1" applyAlignment="1">
      <alignment/>
    </xf>
    <xf numFmtId="0" fontId="24" fillId="0" borderId="22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left"/>
    </xf>
    <xf numFmtId="0" fontId="26" fillId="0" borderId="23" xfId="0" applyFont="1" applyFill="1" applyBorder="1" applyAlignment="1">
      <alignment horizontal="left"/>
    </xf>
    <xf numFmtId="164" fontId="24" fillId="0" borderId="23" xfId="0" applyNumberFormat="1" applyFont="1" applyFill="1" applyBorder="1" applyAlignment="1">
      <alignment horizontal="center"/>
    </xf>
    <xf numFmtId="21" fontId="24" fillId="0" borderId="23" xfId="0" applyNumberFormat="1" applyFont="1" applyFill="1" applyBorder="1" applyAlignment="1" applyProtection="1">
      <alignment horizontal="center"/>
      <protection locked="0"/>
    </xf>
    <xf numFmtId="0" fontId="26" fillId="0" borderId="24" xfId="0" applyFont="1" applyFill="1" applyBorder="1" applyAlignment="1">
      <alignment horizontal="center"/>
    </xf>
    <xf numFmtId="0" fontId="45" fillId="0" borderId="25" xfId="0" applyFont="1" applyFill="1" applyBorder="1" applyAlignment="1">
      <alignment horizontal="center"/>
    </xf>
    <xf numFmtId="0" fontId="45" fillId="0" borderId="26" xfId="0" applyFont="1" applyFill="1" applyBorder="1" applyAlignment="1">
      <alignment horizontal="center"/>
    </xf>
    <xf numFmtId="0" fontId="45" fillId="2" borderId="26" xfId="0" applyFont="1" applyFill="1" applyBorder="1" applyAlignment="1">
      <alignment horizontal="center"/>
    </xf>
    <xf numFmtId="0" fontId="45" fillId="2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m.FSA\Downloads\AQUATHLON%20RELAI%20201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m.FSA\Downloads\Poussin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m.FSA\Downloads\MINI%20POUSSIN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Mes%20documents\Pupille%202011%20-%20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m.FSA\Downloads\BENJAMINS%2020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I"/>
      <sheetName val="vague min"/>
    </sheetNames>
    <sheetDataSet>
      <sheetData sheetId="1">
        <row r="2">
          <cell r="A2">
            <v>0</v>
          </cell>
          <cell r="B2">
            <v>0.004652777777777777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ussins "/>
      <sheetName val="vague min"/>
    </sheetNames>
    <sheetDataSet>
      <sheetData sheetId="1">
        <row r="2">
          <cell r="A2">
            <v>0</v>
          </cell>
          <cell r="B2">
            <v>0.0024652777777777776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ini poussin "/>
      <sheetName val="vague min"/>
    </sheetNames>
    <sheetDataSet>
      <sheetData sheetId="1">
        <row r="2">
          <cell r="A2">
            <v>0</v>
          </cell>
          <cell r="B2">
            <v>0.0011689814814814816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njamin "/>
      <sheetName val="vague min"/>
    </sheetNames>
    <sheetDataSet>
      <sheetData sheetId="1">
        <row r="2">
          <cell r="A2">
            <v>0</v>
          </cell>
          <cell r="B2">
            <v>0.0032407407407407406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njamin "/>
      <sheetName val="vague min"/>
    </sheetNames>
    <sheetDataSet>
      <sheetData sheetId="1">
        <row r="2">
          <cell r="A2">
            <v>0</v>
          </cell>
          <cell r="B2">
            <v>0.003275462962962963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C27" sqref="C27"/>
    </sheetView>
  </sheetViews>
  <sheetFormatPr defaultColWidth="11.421875" defaultRowHeight="12.75"/>
  <cols>
    <col min="3" max="3" width="19.57421875" style="0" bestFit="1" customWidth="1"/>
    <col min="9" max="9" width="21.28125" style="0" bestFit="1" customWidth="1"/>
  </cols>
  <sheetData>
    <row r="1" spans="1:9" ht="21">
      <c r="A1" s="1" t="s">
        <v>0</v>
      </c>
      <c r="B1" s="2" t="s">
        <v>1</v>
      </c>
      <c r="C1" s="4" t="s">
        <v>3</v>
      </c>
      <c r="D1" s="5" t="s">
        <v>4</v>
      </c>
      <c r="E1" s="3" t="s">
        <v>5</v>
      </c>
      <c r="F1" s="3" t="s">
        <v>6</v>
      </c>
      <c r="G1" s="3" t="s">
        <v>7</v>
      </c>
      <c r="H1" s="6" t="s">
        <v>8</v>
      </c>
      <c r="I1" s="8" t="s">
        <v>10</v>
      </c>
    </row>
    <row r="2" spans="1:9" ht="12.75">
      <c r="A2" s="9">
        <v>1</v>
      </c>
      <c r="B2" s="10">
        <v>275</v>
      </c>
      <c r="C2" s="12" t="s">
        <v>11</v>
      </c>
      <c r="D2" s="12" t="s">
        <v>12</v>
      </c>
      <c r="E2" s="13" t="s">
        <v>13</v>
      </c>
      <c r="F2" s="14">
        <v>96</v>
      </c>
      <c r="G2" s="15" t="s">
        <v>14</v>
      </c>
      <c r="H2" s="17">
        <v>0.008854166666666666</v>
      </c>
      <c r="I2" s="12" t="s">
        <v>15</v>
      </c>
    </row>
    <row r="3" spans="1:9" ht="12.75">
      <c r="A3" s="9">
        <v>2</v>
      </c>
      <c r="B3" s="10">
        <v>282</v>
      </c>
      <c r="C3" s="18" t="s">
        <v>16</v>
      </c>
      <c r="D3" s="18" t="s">
        <v>17</v>
      </c>
      <c r="E3" s="13" t="s">
        <v>13</v>
      </c>
      <c r="F3" s="19" t="s">
        <v>18</v>
      </c>
      <c r="G3" s="20" t="s">
        <v>19</v>
      </c>
      <c r="H3" s="17">
        <v>0.009340277777777777</v>
      </c>
      <c r="I3" s="18" t="s">
        <v>20</v>
      </c>
    </row>
    <row r="4" spans="1:9" ht="12.75">
      <c r="A4" s="9">
        <v>3</v>
      </c>
      <c r="B4" s="10">
        <v>286</v>
      </c>
      <c r="C4" s="21" t="s">
        <v>21</v>
      </c>
      <c r="D4" s="21" t="s">
        <v>22</v>
      </c>
      <c r="E4" s="20" t="s">
        <v>13</v>
      </c>
      <c r="F4" s="22">
        <v>95</v>
      </c>
      <c r="G4" s="22" t="s">
        <v>19</v>
      </c>
      <c r="H4" s="17">
        <v>0.010011574074074074</v>
      </c>
      <c r="I4" s="23" t="s">
        <v>23</v>
      </c>
    </row>
    <row r="5" spans="1:9" ht="12.75">
      <c r="A5" s="9">
        <v>4</v>
      </c>
      <c r="B5" s="10">
        <v>281</v>
      </c>
      <c r="C5" s="18" t="s">
        <v>16</v>
      </c>
      <c r="D5" s="18" t="s">
        <v>24</v>
      </c>
      <c r="E5" s="13" t="s">
        <v>13</v>
      </c>
      <c r="F5" s="19">
        <v>91</v>
      </c>
      <c r="G5" s="20" t="s">
        <v>25</v>
      </c>
      <c r="H5" s="17">
        <v>0.010868055555555556</v>
      </c>
      <c r="I5" s="18" t="s">
        <v>20</v>
      </c>
    </row>
    <row r="6" spans="1:9" ht="12.75">
      <c r="A6" s="9">
        <v>5</v>
      </c>
      <c r="B6" s="10">
        <v>283</v>
      </c>
      <c r="C6" s="12" t="s">
        <v>26</v>
      </c>
      <c r="D6" s="12" t="s">
        <v>27</v>
      </c>
      <c r="E6" s="13" t="s">
        <v>13</v>
      </c>
      <c r="F6" s="19" t="s">
        <v>28</v>
      </c>
      <c r="G6" s="20" t="s">
        <v>29</v>
      </c>
      <c r="H6" s="17">
        <v>0.010983796296296297</v>
      </c>
      <c r="I6" s="12"/>
    </row>
    <row r="7" spans="1:9" ht="12.75">
      <c r="A7" s="9">
        <v>6</v>
      </c>
      <c r="B7" s="10">
        <v>278</v>
      </c>
      <c r="C7" s="18" t="s">
        <v>30</v>
      </c>
      <c r="D7" s="18" t="s">
        <v>31</v>
      </c>
      <c r="E7" s="13" t="s">
        <v>13</v>
      </c>
      <c r="F7" s="19">
        <v>89</v>
      </c>
      <c r="G7" s="20" t="s">
        <v>25</v>
      </c>
      <c r="H7" s="17">
        <v>0.011238425925925928</v>
      </c>
      <c r="I7" s="18"/>
    </row>
    <row r="8" spans="1:9" ht="12.75">
      <c r="A8" s="9">
        <v>7</v>
      </c>
      <c r="B8" s="10">
        <v>285</v>
      </c>
      <c r="C8" s="12" t="s">
        <v>32</v>
      </c>
      <c r="D8" s="12" t="s">
        <v>33</v>
      </c>
      <c r="E8" s="13" t="s">
        <v>13</v>
      </c>
      <c r="F8" s="19" t="s">
        <v>34</v>
      </c>
      <c r="G8" s="20" t="s">
        <v>14</v>
      </c>
      <c r="H8" s="17">
        <v>0.01207175925925926</v>
      </c>
      <c r="I8" s="12" t="s">
        <v>35</v>
      </c>
    </row>
    <row r="9" spans="1:9" ht="12.75">
      <c r="A9" s="9">
        <v>8</v>
      </c>
      <c r="B9" s="10">
        <v>284</v>
      </c>
      <c r="C9" s="12" t="s">
        <v>36</v>
      </c>
      <c r="D9" s="12" t="s">
        <v>37</v>
      </c>
      <c r="E9" s="13" t="s">
        <v>13</v>
      </c>
      <c r="F9" s="19" t="s">
        <v>38</v>
      </c>
      <c r="G9" s="20" t="s">
        <v>25</v>
      </c>
      <c r="H9" s="17">
        <v>0.012152777777777778</v>
      </c>
      <c r="I9" s="12"/>
    </row>
    <row r="10" spans="1:9" ht="12.75">
      <c r="A10" s="9">
        <v>9</v>
      </c>
      <c r="B10" s="10">
        <v>276</v>
      </c>
      <c r="C10" s="24" t="s">
        <v>39</v>
      </c>
      <c r="D10" s="12" t="s">
        <v>40</v>
      </c>
      <c r="E10" s="13" t="s">
        <v>13</v>
      </c>
      <c r="F10" s="14">
        <v>75</v>
      </c>
      <c r="G10" s="15" t="s">
        <v>25</v>
      </c>
      <c r="H10" s="17">
        <v>0.012546296296296297</v>
      </c>
      <c r="I10" s="12"/>
    </row>
    <row r="11" spans="1:9" ht="12.75">
      <c r="A11" s="9">
        <v>10</v>
      </c>
      <c r="B11" s="10">
        <v>277</v>
      </c>
      <c r="C11" s="25" t="s">
        <v>41</v>
      </c>
      <c r="D11" s="26" t="s">
        <v>42</v>
      </c>
      <c r="E11" s="13" t="s">
        <v>13</v>
      </c>
      <c r="F11" s="27">
        <v>90</v>
      </c>
      <c r="G11" s="28" t="s">
        <v>25</v>
      </c>
      <c r="H11" s="17">
        <v>0.012858796296296297</v>
      </c>
      <c r="I11" s="25"/>
    </row>
    <row r="12" spans="1:9" ht="15.75">
      <c r="A12" s="29"/>
      <c r="B12" s="30"/>
      <c r="C12" s="31"/>
      <c r="D12" s="31"/>
      <c r="E12" s="32"/>
      <c r="F12" s="32"/>
      <c r="G12" s="32"/>
      <c r="H12" s="33"/>
      <c r="I12" s="35"/>
    </row>
    <row r="13" spans="1:9" ht="15.75">
      <c r="A13" s="29"/>
      <c r="B13" s="59">
        <f>COUNTA(B2:B11)</f>
        <v>10</v>
      </c>
      <c r="C13" s="31"/>
      <c r="D13" s="31"/>
      <c r="E13" s="32"/>
      <c r="F13" s="32"/>
      <c r="G13" s="32"/>
      <c r="H13" s="33"/>
      <c r="I13" s="3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B19" sqref="B19"/>
    </sheetView>
  </sheetViews>
  <sheetFormatPr defaultColWidth="11.421875" defaultRowHeight="12.75"/>
  <cols>
    <col min="3" max="3" width="14.57421875" style="0" customWidth="1"/>
    <col min="9" max="9" width="24.140625" style="0" bestFit="1" customWidth="1"/>
  </cols>
  <sheetData>
    <row r="1" spans="1:9" ht="21">
      <c r="A1" s="1" t="s">
        <v>0</v>
      </c>
      <c r="B1" s="2" t="s">
        <v>1</v>
      </c>
      <c r="C1" s="4" t="s">
        <v>3</v>
      </c>
      <c r="D1" s="5" t="s">
        <v>4</v>
      </c>
      <c r="E1" s="3" t="s">
        <v>5</v>
      </c>
      <c r="F1" s="3" t="s">
        <v>6</v>
      </c>
      <c r="G1" s="36" t="s">
        <v>7</v>
      </c>
      <c r="H1" s="37" t="s">
        <v>8</v>
      </c>
      <c r="I1" s="8" t="s">
        <v>10</v>
      </c>
    </row>
    <row r="2" spans="1:9" ht="12.75">
      <c r="A2" s="9">
        <v>1</v>
      </c>
      <c r="B2" s="10">
        <v>300</v>
      </c>
      <c r="C2" s="18" t="s">
        <v>16</v>
      </c>
      <c r="D2" s="18" t="s">
        <v>43</v>
      </c>
      <c r="E2" s="38" t="s">
        <v>44</v>
      </c>
      <c r="F2" s="19" t="s">
        <v>45</v>
      </c>
      <c r="G2" s="39" t="s">
        <v>46</v>
      </c>
      <c r="H2" s="40">
        <v>0.007627314814814815</v>
      </c>
      <c r="I2" s="18" t="s">
        <v>20</v>
      </c>
    </row>
    <row r="3" spans="1:9" ht="12.75">
      <c r="A3" s="9">
        <v>2</v>
      </c>
      <c r="B3" s="10">
        <v>340</v>
      </c>
      <c r="C3" s="12" t="s">
        <v>32</v>
      </c>
      <c r="D3" s="12" t="s">
        <v>47</v>
      </c>
      <c r="E3" s="14" t="s">
        <v>44</v>
      </c>
      <c r="F3" s="19" t="s">
        <v>48</v>
      </c>
      <c r="G3" s="41" t="s">
        <v>46</v>
      </c>
      <c r="H3" s="40">
        <v>0.0077314814814814815</v>
      </c>
      <c r="I3" s="12" t="s">
        <v>49</v>
      </c>
    </row>
    <row r="4" spans="1:9" ht="12.75">
      <c r="A4" s="9">
        <v>3</v>
      </c>
      <c r="B4" s="10">
        <v>299</v>
      </c>
      <c r="C4" s="12" t="s">
        <v>50</v>
      </c>
      <c r="D4" s="12" t="s">
        <v>51</v>
      </c>
      <c r="E4" s="14" t="s">
        <v>44</v>
      </c>
      <c r="F4" s="19" t="s">
        <v>34</v>
      </c>
      <c r="G4" s="39" t="s">
        <v>14</v>
      </c>
      <c r="H4" s="40">
        <v>0.008599537037037036</v>
      </c>
      <c r="I4" s="12" t="s">
        <v>52</v>
      </c>
    </row>
    <row r="5" spans="1:9" ht="12.75">
      <c r="A5" s="9">
        <v>4</v>
      </c>
      <c r="B5" s="10">
        <v>298</v>
      </c>
      <c r="C5" s="12" t="s">
        <v>53</v>
      </c>
      <c r="D5" s="12" t="s">
        <v>54</v>
      </c>
      <c r="E5" s="14" t="s">
        <v>44</v>
      </c>
      <c r="F5" s="19" t="s">
        <v>55</v>
      </c>
      <c r="G5" s="41" t="s">
        <v>19</v>
      </c>
      <c r="H5" s="40">
        <v>0.008715277777777778</v>
      </c>
      <c r="I5" s="12" t="s">
        <v>56</v>
      </c>
    </row>
    <row r="6" spans="1:9" ht="12.75">
      <c r="A6" s="9">
        <v>5</v>
      </c>
      <c r="B6" s="10">
        <v>294</v>
      </c>
      <c r="C6" s="12" t="s">
        <v>57</v>
      </c>
      <c r="D6" s="12" t="s">
        <v>58</v>
      </c>
      <c r="E6" s="14" t="s">
        <v>44</v>
      </c>
      <c r="F6" s="19" t="s">
        <v>34</v>
      </c>
      <c r="G6" s="41" t="s">
        <v>14</v>
      </c>
      <c r="H6" s="40">
        <v>0.009432870370370371</v>
      </c>
      <c r="I6" s="12"/>
    </row>
    <row r="7" spans="1:9" ht="12.75">
      <c r="A7" s="9">
        <v>6</v>
      </c>
      <c r="B7" s="10">
        <v>296</v>
      </c>
      <c r="C7" s="12" t="s">
        <v>59</v>
      </c>
      <c r="D7" s="12" t="s">
        <v>60</v>
      </c>
      <c r="E7" s="14" t="s">
        <v>44</v>
      </c>
      <c r="F7" s="19" t="s">
        <v>34</v>
      </c>
      <c r="G7" s="41" t="s">
        <v>14</v>
      </c>
      <c r="H7" s="40">
        <v>0.009560185185185185</v>
      </c>
      <c r="I7" s="12" t="s">
        <v>61</v>
      </c>
    </row>
    <row r="8" spans="1:9" ht="12.75">
      <c r="A8" s="9">
        <v>7</v>
      </c>
      <c r="B8" s="10">
        <v>295</v>
      </c>
      <c r="C8" s="12" t="s">
        <v>62</v>
      </c>
      <c r="D8" s="12" t="s">
        <v>63</v>
      </c>
      <c r="E8" s="14" t="s">
        <v>44</v>
      </c>
      <c r="F8" s="19" t="s">
        <v>55</v>
      </c>
      <c r="G8" s="41" t="s">
        <v>19</v>
      </c>
      <c r="H8" s="40">
        <v>0.00980324074074074</v>
      </c>
      <c r="I8" s="12" t="s">
        <v>64</v>
      </c>
    </row>
    <row r="9" spans="1:9" ht="12.75">
      <c r="A9" s="9">
        <v>8</v>
      </c>
      <c r="B9" s="10">
        <v>338</v>
      </c>
      <c r="C9" s="12" t="s">
        <v>65</v>
      </c>
      <c r="D9" s="12" t="s">
        <v>66</v>
      </c>
      <c r="E9" s="14" t="s">
        <v>44</v>
      </c>
      <c r="F9" s="19" t="s">
        <v>34</v>
      </c>
      <c r="G9" s="41" t="s">
        <v>14</v>
      </c>
      <c r="H9" s="40">
        <v>0.010347222222222223</v>
      </c>
      <c r="I9" s="12"/>
    </row>
    <row r="10" spans="1:9" ht="12.75">
      <c r="A10" s="9">
        <v>9</v>
      </c>
      <c r="B10" s="10">
        <v>341</v>
      </c>
      <c r="C10" s="12" t="s">
        <v>32</v>
      </c>
      <c r="D10" s="12" t="s">
        <v>67</v>
      </c>
      <c r="E10" s="14" t="s">
        <v>44</v>
      </c>
      <c r="F10" s="19" t="s">
        <v>55</v>
      </c>
      <c r="G10" s="41" t="s">
        <v>19</v>
      </c>
      <c r="H10" s="40">
        <v>0.010532407407407407</v>
      </c>
      <c r="I10" s="12" t="s">
        <v>35</v>
      </c>
    </row>
    <row r="13" ht="12.75">
      <c r="B13" s="59">
        <f>COUNTA(B2:B11)</f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B14" sqref="B14"/>
    </sheetView>
  </sheetViews>
  <sheetFormatPr defaultColWidth="11.421875" defaultRowHeight="12.75"/>
  <cols>
    <col min="9" max="9" width="19.57421875" style="0" bestFit="1" customWidth="1"/>
  </cols>
  <sheetData>
    <row r="1" spans="1:9" ht="21">
      <c r="A1" s="1" t="s">
        <v>0</v>
      </c>
      <c r="B1" s="3" t="s">
        <v>1</v>
      </c>
      <c r="C1" s="4" t="s">
        <v>3</v>
      </c>
      <c r="D1" s="5" t="s">
        <v>4</v>
      </c>
      <c r="E1" s="3" t="s">
        <v>5</v>
      </c>
      <c r="F1" s="42" t="s">
        <v>6</v>
      </c>
      <c r="G1" s="36" t="s">
        <v>7</v>
      </c>
      <c r="H1" s="37" t="s">
        <v>8</v>
      </c>
      <c r="I1" s="8" t="s">
        <v>10</v>
      </c>
    </row>
    <row r="2" spans="1:9" ht="12.75">
      <c r="A2" s="43">
        <v>1</v>
      </c>
      <c r="B2" s="10">
        <v>357</v>
      </c>
      <c r="C2" s="12" t="s">
        <v>68</v>
      </c>
      <c r="D2" s="18" t="s">
        <v>69</v>
      </c>
      <c r="E2" s="45" t="s">
        <v>70</v>
      </c>
      <c r="F2" s="19">
        <v>73</v>
      </c>
      <c r="G2" s="46" t="s">
        <v>25</v>
      </c>
      <c r="H2" s="47">
        <v>0.008368055555555556</v>
      </c>
      <c r="I2" s="12" t="s">
        <v>71</v>
      </c>
    </row>
    <row r="3" spans="1:9" ht="12.75">
      <c r="A3" s="9">
        <v>2</v>
      </c>
      <c r="B3" s="10">
        <v>358</v>
      </c>
      <c r="C3" s="12" t="s">
        <v>72</v>
      </c>
      <c r="D3" s="12" t="s">
        <v>73</v>
      </c>
      <c r="E3" s="45" t="s">
        <v>70</v>
      </c>
      <c r="F3" s="19">
        <v>76</v>
      </c>
      <c r="G3" s="48" t="s">
        <v>25</v>
      </c>
      <c r="H3" s="47">
        <v>0.008738425925925926</v>
      </c>
      <c r="I3" s="12" t="s">
        <v>52</v>
      </c>
    </row>
    <row r="4" spans="1:9" ht="12.75">
      <c r="A4" s="9">
        <v>3</v>
      </c>
      <c r="B4" s="10">
        <v>360</v>
      </c>
      <c r="C4" s="18" t="s">
        <v>74</v>
      </c>
      <c r="D4" s="18" t="s">
        <v>47</v>
      </c>
      <c r="E4" s="45" t="s">
        <v>70</v>
      </c>
      <c r="F4" s="19">
        <v>80</v>
      </c>
      <c r="G4" s="49" t="s">
        <v>25</v>
      </c>
      <c r="H4" s="50" t="s">
        <v>75</v>
      </c>
      <c r="I4" s="12" t="s">
        <v>52</v>
      </c>
    </row>
    <row r="5" spans="1:9" ht="12.75">
      <c r="A5" s="9">
        <v>4</v>
      </c>
      <c r="B5" s="10">
        <v>362</v>
      </c>
      <c r="C5" s="18" t="s">
        <v>76</v>
      </c>
      <c r="D5" s="18" t="s">
        <v>77</v>
      </c>
      <c r="E5" s="45" t="s">
        <v>70</v>
      </c>
      <c r="F5" s="19">
        <v>87</v>
      </c>
      <c r="G5" s="49" t="s">
        <v>25</v>
      </c>
      <c r="H5" s="50" t="s">
        <v>78</v>
      </c>
      <c r="I5" s="18"/>
    </row>
    <row r="6" spans="1:9" ht="12.75">
      <c r="A6" s="51">
        <v>5</v>
      </c>
      <c r="B6" s="10">
        <v>353</v>
      </c>
      <c r="C6" s="12" t="s">
        <v>79</v>
      </c>
      <c r="D6" s="12" t="s">
        <v>80</v>
      </c>
      <c r="E6" s="45" t="s">
        <v>70</v>
      </c>
      <c r="F6" s="19">
        <v>65</v>
      </c>
      <c r="G6" s="53" t="s">
        <v>29</v>
      </c>
      <c r="H6" s="47">
        <v>0.008946759259259258</v>
      </c>
      <c r="I6" s="12" t="s">
        <v>81</v>
      </c>
    </row>
    <row r="7" spans="1:9" ht="12.75">
      <c r="A7" s="9">
        <v>6</v>
      </c>
      <c r="B7" s="10">
        <v>363</v>
      </c>
      <c r="C7" s="21" t="s">
        <v>82</v>
      </c>
      <c r="D7" s="21" t="s">
        <v>83</v>
      </c>
      <c r="E7" s="20" t="s">
        <v>70</v>
      </c>
      <c r="F7" s="54" t="s">
        <v>84</v>
      </c>
      <c r="G7" s="49" t="s">
        <v>29</v>
      </c>
      <c r="H7" s="47">
        <v>0.008946759259259258</v>
      </c>
      <c r="I7" s="23" t="s">
        <v>35</v>
      </c>
    </row>
    <row r="8" spans="1:9" ht="12.75">
      <c r="A8" s="9">
        <v>7</v>
      </c>
      <c r="B8" s="10">
        <v>354</v>
      </c>
      <c r="C8" s="12" t="s">
        <v>85</v>
      </c>
      <c r="D8" s="12" t="s">
        <v>86</v>
      </c>
      <c r="E8" s="45" t="s">
        <v>70</v>
      </c>
      <c r="F8" s="19">
        <v>66</v>
      </c>
      <c r="G8" s="56" t="s">
        <v>29</v>
      </c>
      <c r="H8" s="47">
        <v>0.009918981481481482</v>
      </c>
      <c r="I8" s="12" t="s">
        <v>52</v>
      </c>
    </row>
    <row r="9" spans="1:9" ht="12.75">
      <c r="A9" s="9">
        <v>8</v>
      </c>
      <c r="B9" s="10">
        <v>355</v>
      </c>
      <c r="C9" s="12" t="s">
        <v>87</v>
      </c>
      <c r="D9" s="12" t="s">
        <v>88</v>
      </c>
      <c r="E9" s="45" t="s">
        <v>70</v>
      </c>
      <c r="F9" s="19">
        <v>67</v>
      </c>
      <c r="G9" s="56" t="s">
        <v>29</v>
      </c>
      <c r="H9" s="47">
        <v>0.009988425925925927</v>
      </c>
      <c r="I9" s="12"/>
    </row>
    <row r="10" spans="1:9" ht="12.75">
      <c r="A10" s="9">
        <v>9</v>
      </c>
      <c r="B10" s="10">
        <v>352</v>
      </c>
      <c r="C10" s="12" t="s">
        <v>89</v>
      </c>
      <c r="D10" s="12" t="s">
        <v>90</v>
      </c>
      <c r="E10" s="45" t="s">
        <v>70</v>
      </c>
      <c r="F10" s="19">
        <v>64</v>
      </c>
      <c r="G10" s="57" t="s">
        <v>29</v>
      </c>
      <c r="H10" s="47">
        <v>0.01019675925925926</v>
      </c>
      <c r="I10" s="12" t="s">
        <v>52</v>
      </c>
    </row>
    <row r="11" spans="1:9" ht="12.75">
      <c r="A11" s="9">
        <v>10</v>
      </c>
      <c r="B11" s="10">
        <v>359</v>
      </c>
      <c r="C11" s="12" t="s">
        <v>91</v>
      </c>
      <c r="D11" s="12" t="s">
        <v>69</v>
      </c>
      <c r="E11" s="45" t="s">
        <v>70</v>
      </c>
      <c r="F11" s="19">
        <v>79</v>
      </c>
      <c r="G11" s="49" t="s">
        <v>25</v>
      </c>
      <c r="H11" s="47">
        <v>0.012650462962962962</v>
      </c>
      <c r="I11" s="12"/>
    </row>
    <row r="12" spans="1:9" ht="12.75">
      <c r="A12" s="9">
        <v>11</v>
      </c>
      <c r="B12" s="10">
        <v>361</v>
      </c>
      <c r="C12" s="25" t="s">
        <v>92</v>
      </c>
      <c r="D12" s="25" t="s">
        <v>93</v>
      </c>
      <c r="E12" s="45" t="s">
        <v>70</v>
      </c>
      <c r="F12" s="58">
        <v>84</v>
      </c>
      <c r="G12" s="49" t="s">
        <v>25</v>
      </c>
      <c r="H12" s="47">
        <v>0.013252314814814814</v>
      </c>
      <c r="I12" s="25"/>
    </row>
    <row r="13" spans="1:9" ht="15.75">
      <c r="A13" s="29"/>
      <c r="B13" s="59"/>
      <c r="C13" s="31"/>
      <c r="D13" s="31"/>
      <c r="E13" s="32"/>
      <c r="F13" s="60"/>
      <c r="G13" s="61"/>
      <c r="H13" s="62"/>
      <c r="I13" s="35"/>
    </row>
    <row r="14" spans="1:9" ht="15.75">
      <c r="A14" s="29"/>
      <c r="B14" s="59">
        <f>COUNTA(B2:B12)</f>
        <v>11</v>
      </c>
      <c r="C14" s="31"/>
      <c r="D14" s="31"/>
      <c r="E14" s="32"/>
      <c r="F14" s="60"/>
      <c r="G14" s="61"/>
      <c r="H14" s="62"/>
      <c r="I14" s="3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0"/>
  <sheetViews>
    <sheetView workbookViewId="0" topLeftCell="A1">
      <selection activeCell="I7" sqref="I7"/>
    </sheetView>
  </sheetViews>
  <sheetFormatPr defaultColWidth="11.421875" defaultRowHeight="12.75"/>
  <cols>
    <col min="1" max="1" width="6.00390625" style="165" customWidth="1"/>
    <col min="2" max="2" width="6.57421875" style="30" bestFit="1" customWidth="1"/>
    <col min="3" max="3" width="6.8515625" style="29" hidden="1" customWidth="1"/>
    <col min="4" max="4" width="31.00390625" style="29" bestFit="1" customWidth="1"/>
    <col min="5" max="5" width="7.140625" style="29" bestFit="1" customWidth="1"/>
    <col min="6" max="6" width="21.7109375" style="130" bestFit="1" customWidth="1"/>
    <col min="7" max="7" width="18.28125" style="130" bestFit="1" customWidth="1"/>
    <col min="8" max="8" width="4.421875" style="32" bestFit="1" customWidth="1"/>
    <col min="9" max="9" width="10.140625" style="116" bestFit="1" customWidth="1"/>
    <col min="10" max="10" width="7.57421875" style="72" customWidth="1"/>
    <col min="11" max="11" width="13.140625" style="33" customWidth="1"/>
    <col min="12" max="12" width="0" style="34" hidden="1" customWidth="1"/>
    <col min="13" max="13" width="24.28125" style="35" bestFit="1" customWidth="1"/>
  </cols>
  <sheetData>
    <row r="1" spans="1:13" ht="21">
      <c r="A1" s="3" t="s">
        <v>0</v>
      </c>
      <c r="B1" s="2" t="s">
        <v>1</v>
      </c>
      <c r="C1" s="3" t="s">
        <v>2</v>
      </c>
      <c r="D1" s="3" t="s">
        <v>94</v>
      </c>
      <c r="E1" s="3" t="s">
        <v>95</v>
      </c>
      <c r="F1" s="4" t="s">
        <v>3</v>
      </c>
      <c r="G1" s="5" t="s">
        <v>4</v>
      </c>
      <c r="H1" s="3" t="s">
        <v>5</v>
      </c>
      <c r="I1" s="42" t="s">
        <v>6</v>
      </c>
      <c r="J1" s="63" t="s">
        <v>7</v>
      </c>
      <c r="K1" s="6" t="s">
        <v>8</v>
      </c>
      <c r="L1" s="7" t="s">
        <v>9</v>
      </c>
      <c r="M1" s="8" t="s">
        <v>10</v>
      </c>
    </row>
    <row r="2" spans="1:13" ht="12.75">
      <c r="A2" s="43">
        <v>1</v>
      </c>
      <c r="B2" s="10">
        <v>382</v>
      </c>
      <c r="C2" s="44">
        <v>1</v>
      </c>
      <c r="D2" s="18" t="s">
        <v>96</v>
      </c>
      <c r="E2" s="12" t="s">
        <v>97</v>
      </c>
      <c r="F2" s="64" t="s">
        <v>98</v>
      </c>
      <c r="G2" s="64" t="s">
        <v>99</v>
      </c>
      <c r="H2" s="14" t="s">
        <v>44</v>
      </c>
      <c r="I2" s="19">
        <v>69</v>
      </c>
      <c r="J2" s="65" t="s">
        <v>29</v>
      </c>
      <c r="K2" s="66">
        <f>IF(C2=1,L2-'[1]vague min'!$A$2)+IF(C2=2,L2-'[1]vague min'!$B$2)+IF(C2=3,L2-'[1]vague min'!$C$2)+IF(C2=4,L2-'[1]vague min'!$D$2)+IF(C2=5,L2-'[1]vague min'!$E$2)+IF(C2=6,L2-'[1]vague min'!$F$2)</f>
        <v>0.00800925925925926</v>
      </c>
      <c r="L2" s="17">
        <v>0.00800925925925926</v>
      </c>
      <c r="M2" s="18" t="s">
        <v>100</v>
      </c>
    </row>
    <row r="3" spans="1:13" ht="12.75">
      <c r="A3" s="9"/>
      <c r="B3" s="10">
        <v>382</v>
      </c>
      <c r="C3" s="11">
        <v>1</v>
      </c>
      <c r="D3" s="18" t="s">
        <v>96</v>
      </c>
      <c r="E3" s="12" t="s">
        <v>101</v>
      </c>
      <c r="F3" s="64" t="s">
        <v>102</v>
      </c>
      <c r="G3" s="64" t="s">
        <v>103</v>
      </c>
      <c r="H3" s="14" t="s">
        <v>44</v>
      </c>
      <c r="I3" s="19">
        <v>69</v>
      </c>
      <c r="J3" s="67" t="s">
        <v>29</v>
      </c>
      <c r="K3" s="66">
        <f>IF(C3=1,L3-'[1]vague min'!$A$2)+IF(C3=2,L3-'[1]vague min'!$B$2)+IF(C3=3,L3-'[1]vague min'!$C$2)+IF(C3=4,L3-'[1]vague min'!$D$2)+IF(C3=5,L3-'[1]vague min'!$E$2)+IF(C3=6,L3-'[1]vague min'!$F$2)</f>
        <v>0.00800925925925926</v>
      </c>
      <c r="L3" s="17">
        <v>0.00800925925925926</v>
      </c>
      <c r="M3" s="18" t="s">
        <v>100</v>
      </c>
    </row>
    <row r="4" spans="1:13" ht="12.75">
      <c r="A4" s="9">
        <v>2</v>
      </c>
      <c r="B4" s="68">
        <v>384</v>
      </c>
      <c r="C4" s="11">
        <v>2</v>
      </c>
      <c r="D4" s="21" t="s">
        <v>104</v>
      </c>
      <c r="E4" s="69" t="s">
        <v>97</v>
      </c>
      <c r="F4" s="21" t="s">
        <v>32</v>
      </c>
      <c r="G4" s="21" t="s">
        <v>67</v>
      </c>
      <c r="H4" s="22" t="s">
        <v>70</v>
      </c>
      <c r="I4" s="54" t="s">
        <v>55</v>
      </c>
      <c r="J4" s="67" t="s">
        <v>19</v>
      </c>
      <c r="K4" s="66">
        <f>IF(C4=1,L4-'[1]vague min'!$A$2)+IF(C4=2,L4-'[1]vague min'!$B$2)+IF(C4=3,L4-'[1]vague min'!$C$2)+IF(C4=4,L4-'[1]vague min'!$D$2)+IF(C4=5,L4-'[1]vague min'!$E$2)+IF(C4=6,L4-'[1]vague min'!$F$2)</f>
        <v>0.008113425925925927</v>
      </c>
      <c r="L4" s="17">
        <v>0.012766203703703703</v>
      </c>
      <c r="M4" s="23" t="s">
        <v>35</v>
      </c>
    </row>
    <row r="5" spans="1:13" ht="12.75">
      <c r="A5" s="9"/>
      <c r="B5" s="68">
        <v>384</v>
      </c>
      <c r="C5" s="11">
        <v>2</v>
      </c>
      <c r="D5" s="21" t="s">
        <v>104</v>
      </c>
      <c r="E5" s="69" t="s">
        <v>101</v>
      </c>
      <c r="F5" s="21" t="s">
        <v>32</v>
      </c>
      <c r="G5" s="21" t="s">
        <v>47</v>
      </c>
      <c r="H5" s="22" t="s">
        <v>70</v>
      </c>
      <c r="I5" s="54" t="s">
        <v>48</v>
      </c>
      <c r="J5" s="70" t="s">
        <v>46</v>
      </c>
      <c r="K5" s="66">
        <f>IF(C5=1,L5-'[1]vague min'!$A$2)+IF(C5=2,L5-'[1]vague min'!$B$2)+IF(C5=3,L5-'[1]vague min'!$C$2)+IF(C5=4,L5-'[1]vague min'!$D$2)+IF(C5=5,L5-'[1]vague min'!$E$2)+IF(C5=6,L5-'[1]vague min'!$F$2)</f>
        <v>0.008113425925925927</v>
      </c>
      <c r="L5" s="17">
        <v>0.012766203703703703</v>
      </c>
      <c r="M5" s="23" t="s">
        <v>49</v>
      </c>
    </row>
    <row r="6" spans="1:13" ht="12.75">
      <c r="A6" s="9">
        <v>3</v>
      </c>
      <c r="B6" s="10">
        <v>377</v>
      </c>
      <c r="C6" s="11">
        <v>1</v>
      </c>
      <c r="D6" s="12" t="s">
        <v>105</v>
      </c>
      <c r="E6" s="12" t="s">
        <v>101</v>
      </c>
      <c r="F6" s="71" t="s">
        <v>106</v>
      </c>
      <c r="G6" s="71" t="s">
        <v>107</v>
      </c>
      <c r="H6" s="14" t="s">
        <v>44</v>
      </c>
      <c r="I6" s="14">
        <v>95</v>
      </c>
      <c r="J6" s="67" t="s">
        <v>19</v>
      </c>
      <c r="K6" s="66">
        <f>IF(C6=1,L6-'[1]vague min'!$A$2)+IF(C6=2,L6-'[1]vague min'!$B$2)+IF(C6=3,L6-'[1]vague min'!$C$2)+IF(C6=4,L6-'[1]vague min'!$D$2)+IF(C6=5,L6-'[1]vague min'!$E$2)+IF(C6=6,L6-'[1]vague min'!$F$2)</f>
        <v>0.008125</v>
      </c>
      <c r="L6" s="17">
        <v>0.008125</v>
      </c>
      <c r="M6" s="12"/>
    </row>
    <row r="7" spans="1:13" ht="12.75">
      <c r="A7" s="9"/>
      <c r="B7" s="10">
        <v>377</v>
      </c>
      <c r="C7" s="11">
        <v>1</v>
      </c>
      <c r="D7" s="12" t="s">
        <v>105</v>
      </c>
      <c r="E7" s="12" t="s">
        <v>97</v>
      </c>
      <c r="F7" s="71" t="s">
        <v>108</v>
      </c>
      <c r="G7" s="71" t="s">
        <v>109</v>
      </c>
      <c r="H7" s="14" t="s">
        <v>44</v>
      </c>
      <c r="I7" s="14">
        <v>95</v>
      </c>
      <c r="J7" s="67" t="s">
        <v>19</v>
      </c>
      <c r="K7" s="66">
        <f>IF(C7=1,L7-'[1]vague min'!$A$2)+IF(C7=2,L7-'[1]vague min'!$B$2)+IF(C7=3,L7-'[1]vague min'!$C$2)+IF(C7=4,L7-'[1]vague min'!$D$2)+IF(C7=5,L7-'[1]vague min'!$E$2)+IF(C7=6,L7-'[1]vague min'!$F$2)</f>
        <v>0.008125</v>
      </c>
      <c r="L7" s="17">
        <v>0.008125</v>
      </c>
      <c r="M7" s="12"/>
    </row>
    <row r="8" spans="1:13" ht="12.75">
      <c r="A8" s="51">
        <v>4</v>
      </c>
      <c r="B8" s="10">
        <v>375</v>
      </c>
      <c r="C8" s="52">
        <v>1</v>
      </c>
      <c r="D8" s="12" t="s">
        <v>110</v>
      </c>
      <c r="E8" s="12" t="s">
        <v>97</v>
      </c>
      <c r="F8" s="71" t="s">
        <v>53</v>
      </c>
      <c r="G8" s="71" t="s">
        <v>54</v>
      </c>
      <c r="H8" s="14" t="s">
        <v>44</v>
      </c>
      <c r="I8" s="14">
        <v>94</v>
      </c>
      <c r="J8" s="72" t="s">
        <v>19</v>
      </c>
      <c r="K8" s="66">
        <f>IF(C8=1,L8-'[1]vague min'!$A$2)+IF(C8=2,L8-'[1]vague min'!$B$2)+IF(C8=3,L8-'[1]vague min'!$C$2)+IF(C8=4,L8-'[1]vague min'!$D$2)+IF(C8=5,L8-'[1]vague min'!$E$2)+IF(C8=6,L8-'[1]vague min'!$F$2)</f>
        <v>0.008472222222222221</v>
      </c>
      <c r="L8" s="17">
        <v>0.008472222222222221</v>
      </c>
      <c r="M8" s="12" t="s">
        <v>56</v>
      </c>
    </row>
    <row r="9" spans="1:13" ht="12.75">
      <c r="A9" s="9"/>
      <c r="B9" s="10">
        <v>375</v>
      </c>
      <c r="C9" s="11">
        <v>1</v>
      </c>
      <c r="D9" s="12" t="s">
        <v>110</v>
      </c>
      <c r="E9" s="12" t="s">
        <v>101</v>
      </c>
      <c r="F9" s="71" t="s">
        <v>111</v>
      </c>
      <c r="G9" s="71" t="s">
        <v>112</v>
      </c>
      <c r="H9" s="14" t="s">
        <v>44</v>
      </c>
      <c r="I9" s="14">
        <v>97</v>
      </c>
      <c r="J9" s="67" t="s">
        <v>14</v>
      </c>
      <c r="K9" s="66">
        <f>IF(C9=1,L9-'[1]vague min'!$A$2)+IF(C9=2,L9-'[1]vague min'!$B$2)+IF(C9=3,L9-'[1]vague min'!$C$2)+IF(C9=4,L9-'[1]vague min'!$D$2)+IF(C9=5,L9-'[1]vague min'!$E$2)+IF(C9=6,L9-'[1]vague min'!$F$2)</f>
        <v>0.008472222222222221</v>
      </c>
      <c r="L9" s="17">
        <v>0.008472222222222221</v>
      </c>
      <c r="M9" s="12" t="s">
        <v>113</v>
      </c>
    </row>
    <row r="10" spans="1:13" ht="15">
      <c r="A10" s="9">
        <v>5</v>
      </c>
      <c r="B10" s="68">
        <v>388</v>
      </c>
      <c r="C10" s="11">
        <v>2</v>
      </c>
      <c r="D10" s="21" t="s">
        <v>114</v>
      </c>
      <c r="E10" s="69" t="s">
        <v>97</v>
      </c>
      <c r="F10" s="21" t="s">
        <v>115</v>
      </c>
      <c r="G10" s="21" t="s">
        <v>116</v>
      </c>
      <c r="H10" s="22" t="s">
        <v>70</v>
      </c>
      <c r="I10" s="54" t="s">
        <v>117</v>
      </c>
      <c r="J10" s="67" t="s">
        <v>14</v>
      </c>
      <c r="K10" s="66">
        <f>IF(C10=1,L10-'[1]vague min'!$A$2)+IF(C10=2,L10-'[1]vague min'!$B$2)+IF(C10=3,L10-'[1]vague min'!$C$2)+IF(C10=4,L10-'[1]vague min'!$D$2)+IF(C10=5,L10-'[1]vague min'!$E$2)+IF(C10=6,L10-'[1]vague min'!$F$2)</f>
        <v>0.008541666666666666</v>
      </c>
      <c r="L10" s="17">
        <v>0.013194444444444444</v>
      </c>
      <c r="M10" s="73" t="s">
        <v>118</v>
      </c>
    </row>
    <row r="11" spans="1:13" ht="15">
      <c r="A11" s="9"/>
      <c r="B11" s="68">
        <v>388</v>
      </c>
      <c r="C11" s="11">
        <v>2</v>
      </c>
      <c r="D11" s="21" t="s">
        <v>114</v>
      </c>
      <c r="E11" s="69" t="s">
        <v>101</v>
      </c>
      <c r="F11" s="21" t="s">
        <v>119</v>
      </c>
      <c r="G11" s="21" t="s">
        <v>120</v>
      </c>
      <c r="H11" s="22" t="s">
        <v>70</v>
      </c>
      <c r="I11" s="54" t="s">
        <v>117</v>
      </c>
      <c r="J11" s="67" t="s">
        <v>14</v>
      </c>
      <c r="K11" s="66">
        <f>IF(C11=1,L11-'[1]vague min'!$A$2)+IF(C11=2,L11-'[1]vague min'!$B$2)+IF(C11=3,L11-'[1]vague min'!$C$2)+IF(C11=4,L11-'[1]vague min'!$D$2)+IF(C11=5,L11-'[1]vague min'!$E$2)+IF(C11=6,L11-'[1]vague min'!$F$2)</f>
        <v>0.008541666666666666</v>
      </c>
      <c r="L11" s="17">
        <v>0.013194444444444444</v>
      </c>
      <c r="M11" s="73" t="s">
        <v>118</v>
      </c>
    </row>
    <row r="12" spans="1:13" ht="12.75">
      <c r="A12" s="9">
        <v>6</v>
      </c>
      <c r="B12" s="10">
        <v>376</v>
      </c>
      <c r="C12" s="11">
        <v>1</v>
      </c>
      <c r="D12" s="12" t="s">
        <v>121</v>
      </c>
      <c r="E12" s="12" t="s">
        <v>97</v>
      </c>
      <c r="F12" s="71" t="s">
        <v>121</v>
      </c>
      <c r="G12" s="71" t="s">
        <v>122</v>
      </c>
      <c r="H12" s="14" t="s">
        <v>44</v>
      </c>
      <c r="I12" s="14">
        <v>98</v>
      </c>
      <c r="J12" s="67" t="s">
        <v>123</v>
      </c>
      <c r="K12" s="66">
        <f>IF(C12=1,L12-'[1]vague min'!$A$2)+IF(C12=2,L12-'[1]vague min'!$B$2)+IF(C12=3,L12-'[1]vague min'!$C$2)+IF(C12=4,L12-'[1]vague min'!$D$2)+IF(C12=5,L12-'[1]vague min'!$E$2)+IF(C12=6,L12-'[1]vague min'!$F$2)</f>
        <v>0.008657407407407407</v>
      </c>
      <c r="L12" s="17">
        <v>0.008657407407407407</v>
      </c>
      <c r="M12" s="12" t="s">
        <v>61</v>
      </c>
    </row>
    <row r="13" spans="1:13" ht="12.75">
      <c r="A13" s="9"/>
      <c r="B13" s="10">
        <v>376</v>
      </c>
      <c r="C13" s="11">
        <v>1</v>
      </c>
      <c r="D13" s="12" t="s">
        <v>121</v>
      </c>
      <c r="E13" s="12" t="s">
        <v>101</v>
      </c>
      <c r="F13" s="71" t="s">
        <v>121</v>
      </c>
      <c r="G13" s="71" t="s">
        <v>124</v>
      </c>
      <c r="H13" s="14" t="s">
        <v>44</v>
      </c>
      <c r="I13" s="14">
        <v>66</v>
      </c>
      <c r="J13" s="67" t="s">
        <v>29</v>
      </c>
      <c r="K13" s="66">
        <f>IF(C13=1,L13-'[1]vague min'!$A$2)+IF(C13=2,L13-'[1]vague min'!$B$2)+IF(C13=3,L13-'[1]vague min'!$C$2)+IF(C13=4,L13-'[1]vague min'!$D$2)+IF(C13=5,L13-'[1]vague min'!$E$2)+IF(C13=6,L13-'[1]vague min'!$F$2)</f>
        <v>0.008657407407407407</v>
      </c>
      <c r="L13" s="17">
        <v>0.008657407407407407</v>
      </c>
      <c r="M13" s="12" t="s">
        <v>61</v>
      </c>
    </row>
    <row r="14" spans="1:13" ht="15">
      <c r="A14" s="163">
        <v>7</v>
      </c>
      <c r="B14" s="68">
        <v>390</v>
      </c>
      <c r="C14" s="11">
        <v>2</v>
      </c>
      <c r="D14" s="55" t="s">
        <v>125</v>
      </c>
      <c r="E14" s="55" t="s">
        <v>97</v>
      </c>
      <c r="F14" s="21" t="s">
        <v>126</v>
      </c>
      <c r="G14" s="21" t="s">
        <v>127</v>
      </c>
      <c r="H14" s="22" t="s">
        <v>70</v>
      </c>
      <c r="I14" s="54" t="s">
        <v>128</v>
      </c>
      <c r="J14" s="67" t="s">
        <v>123</v>
      </c>
      <c r="K14" s="66">
        <f>IF(C14=1,L14-'[1]vague min'!$A$2)+IF(C14=2,L14-'[1]vague min'!$B$2)+IF(C14=3,L14-'[1]vague min'!$C$2)+IF(C14=4,L14-'[1]vague min'!$D$2)+IF(C14=5,L14-'[1]vague min'!$E$2)+IF(C14=6,L14-'[1]vague min'!$F$2)</f>
        <v>0.008738425925925927</v>
      </c>
      <c r="L14" s="17">
        <v>0.013391203703703704</v>
      </c>
      <c r="M14" s="73" t="s">
        <v>118</v>
      </c>
    </row>
    <row r="15" spans="1:13" ht="15">
      <c r="A15" s="163"/>
      <c r="B15" s="68">
        <v>390</v>
      </c>
      <c r="C15" s="11">
        <v>2</v>
      </c>
      <c r="D15" s="55" t="s">
        <v>125</v>
      </c>
      <c r="E15" s="55" t="s">
        <v>101</v>
      </c>
      <c r="F15" s="21" t="s">
        <v>129</v>
      </c>
      <c r="G15" s="21" t="s">
        <v>107</v>
      </c>
      <c r="H15" s="22" t="s">
        <v>70</v>
      </c>
      <c r="I15" s="54" t="s">
        <v>128</v>
      </c>
      <c r="J15" s="67" t="s">
        <v>123</v>
      </c>
      <c r="K15" s="66">
        <f>IF(C15=1,L15-'[1]vague min'!$A$2)+IF(C15=2,L15-'[1]vague min'!$B$2)+IF(C15=3,L15-'[1]vague min'!$C$2)+IF(C15=4,L15-'[1]vague min'!$D$2)+IF(C15=5,L15-'[1]vague min'!$E$2)+IF(C15=6,L15-'[1]vague min'!$F$2)</f>
        <v>0.008738425925925927</v>
      </c>
      <c r="L15" s="17">
        <v>0.013391203703703704</v>
      </c>
      <c r="M15" s="73" t="s">
        <v>118</v>
      </c>
    </row>
    <row r="16" spans="1:13" ht="12.75">
      <c r="A16" s="74">
        <v>8</v>
      </c>
      <c r="B16" s="10">
        <v>378</v>
      </c>
      <c r="C16" s="75">
        <v>1</v>
      </c>
      <c r="D16" s="12" t="s">
        <v>130</v>
      </c>
      <c r="E16" s="12" t="s">
        <v>101</v>
      </c>
      <c r="F16" s="71" t="s">
        <v>131</v>
      </c>
      <c r="G16" s="71" t="s">
        <v>132</v>
      </c>
      <c r="H16" s="14" t="s">
        <v>13</v>
      </c>
      <c r="I16" s="14">
        <v>71</v>
      </c>
      <c r="J16" s="76" t="s">
        <v>29</v>
      </c>
      <c r="K16" s="66">
        <f>IF(C16=1,L16-'[1]vague min'!$A$2)+IF(C16=2,L16-'[1]vague min'!$B$2)+IF(C16=3,L16-'[1]vague min'!$C$2)+IF(C16=4,L16-'[1]vague min'!$D$2)+IF(C16=5,L16-'[1]vague min'!$E$2)+IF(C16=6,L16-'[1]vague min'!$F$2)</f>
        <v>0.008796296296296297</v>
      </c>
      <c r="L16" s="17">
        <v>0.008796296296296297</v>
      </c>
      <c r="M16" s="12" t="s">
        <v>35</v>
      </c>
    </row>
    <row r="17" spans="1:13" ht="12.75">
      <c r="A17" s="9"/>
      <c r="B17" s="10">
        <v>378</v>
      </c>
      <c r="C17" s="11">
        <v>1</v>
      </c>
      <c r="D17" s="12" t="s">
        <v>130</v>
      </c>
      <c r="E17" s="12" t="s">
        <v>97</v>
      </c>
      <c r="F17" s="71" t="s">
        <v>131</v>
      </c>
      <c r="G17" s="71" t="s">
        <v>133</v>
      </c>
      <c r="H17" s="14" t="s">
        <v>44</v>
      </c>
      <c r="I17" s="14">
        <v>97</v>
      </c>
      <c r="J17" s="67" t="s">
        <v>14</v>
      </c>
      <c r="K17" s="66">
        <f>IF(C17=1,L17-'[1]vague min'!$A$2)+IF(C17=2,L17-'[1]vague min'!$B$2)+IF(C17=3,L17-'[1]vague min'!$C$2)+IF(C17=4,L17-'[1]vague min'!$D$2)+IF(C17=5,L17-'[1]vague min'!$E$2)+IF(C17=6,L17-'[1]vague min'!$F$2)</f>
        <v>0.008796296296296297</v>
      </c>
      <c r="L17" s="17">
        <v>0.008796296296296297</v>
      </c>
      <c r="M17" s="12" t="s">
        <v>134</v>
      </c>
    </row>
    <row r="18" spans="1:13" ht="12.75">
      <c r="A18" s="9">
        <v>9</v>
      </c>
      <c r="B18" s="10">
        <v>380</v>
      </c>
      <c r="C18" s="11">
        <v>1</v>
      </c>
      <c r="D18" s="18" t="s">
        <v>135</v>
      </c>
      <c r="E18" s="12" t="s">
        <v>97</v>
      </c>
      <c r="F18" s="64" t="s">
        <v>16</v>
      </c>
      <c r="G18" s="64" t="s">
        <v>136</v>
      </c>
      <c r="H18" s="14" t="s">
        <v>44</v>
      </c>
      <c r="I18" s="19">
        <v>99</v>
      </c>
      <c r="J18" s="67" t="s">
        <v>123</v>
      </c>
      <c r="K18" s="66">
        <f>IF(C18=1,L18-'[1]vague min'!$A$2)+IF(C18=2,L18-'[1]vague min'!$B$2)+IF(C18=3,L18-'[1]vague min'!$C$2)+IF(C18=4,L18-'[1]vague min'!$D$2)+IF(C18=5,L18-'[1]vague min'!$E$2)+IF(C18=6,L18-'[1]vague min'!$F$2)</f>
        <v>0.008819444444444444</v>
      </c>
      <c r="L18" s="17">
        <v>0.008819444444444444</v>
      </c>
      <c r="M18" s="18" t="s">
        <v>20</v>
      </c>
    </row>
    <row r="19" spans="1:13" ht="12.75">
      <c r="A19" s="9"/>
      <c r="B19" s="10">
        <v>380</v>
      </c>
      <c r="C19" s="11">
        <v>1</v>
      </c>
      <c r="D19" s="18" t="s">
        <v>135</v>
      </c>
      <c r="E19" s="12" t="s">
        <v>101</v>
      </c>
      <c r="F19" s="64" t="s">
        <v>16</v>
      </c>
      <c r="G19" s="64" t="s">
        <v>43</v>
      </c>
      <c r="H19" s="14" t="s">
        <v>44</v>
      </c>
      <c r="I19" s="19">
        <v>93</v>
      </c>
      <c r="J19" s="67" t="s">
        <v>46</v>
      </c>
      <c r="K19" s="66">
        <f>IF(C19=1,L19-'[1]vague min'!$A$2)+IF(C19=2,L19-'[1]vague min'!$B$2)+IF(C19=3,L19-'[1]vague min'!$C$2)+IF(C19=4,L19-'[1]vague min'!$D$2)+IF(C19=5,L19-'[1]vague min'!$E$2)+IF(C19=6,L19-'[1]vague min'!$F$2)</f>
        <v>0.008819444444444444</v>
      </c>
      <c r="L19" s="17">
        <v>0.008819444444444444</v>
      </c>
      <c r="M19" s="18" t="s">
        <v>20</v>
      </c>
    </row>
    <row r="20" spans="1:13" ht="12.75">
      <c r="A20" s="9">
        <v>10</v>
      </c>
      <c r="B20" s="68">
        <v>356</v>
      </c>
      <c r="C20" s="11">
        <v>2</v>
      </c>
      <c r="D20" s="133" t="s">
        <v>137</v>
      </c>
      <c r="E20" s="55"/>
      <c r="F20" s="12" t="s">
        <v>138</v>
      </c>
      <c r="G20" s="12" t="s">
        <v>139</v>
      </c>
      <c r="H20" s="77" t="s">
        <v>70</v>
      </c>
      <c r="I20" s="19">
        <v>69</v>
      </c>
      <c r="J20" s="78" t="s">
        <v>29</v>
      </c>
      <c r="K20" s="66">
        <f>IF(C20=1,L20-'[1]vague min'!$A$2)+IF(C20=2,L20-'[1]vague min'!$B$2)+IF(C20=3,L20-'[1]vague min'!$C$2)+IF(C20=4,L20-'[1]vague min'!$D$2)+IF(C20=5,L20-'[1]vague min'!$E$2)+IF(C20=6,L20-'[1]vague min'!$F$2)</f>
        <v>0.008854166666666666</v>
      </c>
      <c r="L20" s="17">
        <v>0.013506944444444445</v>
      </c>
      <c r="M20" s="12" t="s">
        <v>140</v>
      </c>
    </row>
    <row r="21" spans="1:13" ht="12.75">
      <c r="A21" s="9">
        <v>11</v>
      </c>
      <c r="B21" s="10">
        <v>379</v>
      </c>
      <c r="C21" s="11">
        <v>1</v>
      </c>
      <c r="D21" s="18" t="s">
        <v>141</v>
      </c>
      <c r="E21" s="12" t="s">
        <v>97</v>
      </c>
      <c r="F21" s="64" t="s">
        <v>16</v>
      </c>
      <c r="G21" s="64" t="s">
        <v>142</v>
      </c>
      <c r="H21" s="14" t="s">
        <v>13</v>
      </c>
      <c r="I21" s="19">
        <v>91</v>
      </c>
      <c r="J21" s="67" t="s">
        <v>25</v>
      </c>
      <c r="K21" s="66">
        <f>IF(C21=1,L21-'[1]vague min'!$A$2)+IF(C21=2,L21-'[1]vague min'!$B$2)+IF(C21=3,L21-'[1]vague min'!$C$2)+IF(C21=4,L21-'[1]vague min'!$D$2)+IF(C21=5,L21-'[1]vague min'!$E$2)+IF(C21=6,L21-'[1]vague min'!$F$2)</f>
        <v>0.008888888888888889</v>
      </c>
      <c r="L21" s="17">
        <v>0.008888888888888889</v>
      </c>
      <c r="M21" s="18" t="s">
        <v>20</v>
      </c>
    </row>
    <row r="22" spans="1:13" ht="12.75">
      <c r="A22" s="9"/>
      <c r="B22" s="10">
        <v>379</v>
      </c>
      <c r="C22" s="11">
        <v>1</v>
      </c>
      <c r="D22" s="18" t="s">
        <v>141</v>
      </c>
      <c r="E22" s="12" t="s">
        <v>101</v>
      </c>
      <c r="F22" s="64" t="s">
        <v>16</v>
      </c>
      <c r="G22" s="64" t="s">
        <v>17</v>
      </c>
      <c r="H22" s="14" t="s">
        <v>13</v>
      </c>
      <c r="I22" s="19">
        <v>95</v>
      </c>
      <c r="J22" s="67" t="s">
        <v>19</v>
      </c>
      <c r="K22" s="66">
        <f>IF(C22=1,L22-'[1]vague min'!$A$2)+IF(C22=2,L22-'[1]vague min'!$B$2)+IF(C22=3,L22-'[1]vague min'!$C$2)+IF(C22=4,L22-'[1]vague min'!$D$2)+IF(C22=5,L22-'[1]vague min'!$E$2)+IF(C22=6,L22-'[1]vague min'!$F$2)</f>
        <v>0.008888888888888889</v>
      </c>
      <c r="L22" s="17">
        <v>0.008888888888888889</v>
      </c>
      <c r="M22" s="18" t="s">
        <v>20</v>
      </c>
    </row>
    <row r="23" spans="1:13" ht="12.75">
      <c r="A23" s="79">
        <v>12</v>
      </c>
      <c r="B23" s="10">
        <v>371</v>
      </c>
      <c r="C23" s="80">
        <v>1</v>
      </c>
      <c r="D23" s="12" t="s">
        <v>143</v>
      </c>
      <c r="E23" s="12" t="s">
        <v>101</v>
      </c>
      <c r="F23" s="71" t="s">
        <v>144</v>
      </c>
      <c r="G23" s="71" t="s">
        <v>145</v>
      </c>
      <c r="H23" s="14" t="s">
        <v>44</v>
      </c>
      <c r="I23" s="14">
        <v>97</v>
      </c>
      <c r="J23" s="81" t="s">
        <v>14</v>
      </c>
      <c r="K23" s="66">
        <f>IF(C23=1,L23-'[1]vague min'!$A$2)+IF(C23=2,L23-'[1]vague min'!$B$2)+IF(C23=3,L23-'[1]vague min'!$C$2)+IF(C23=4,L23-'[1]vague min'!$D$2)+IF(C23=5,L23-'[1]vague min'!$E$2)+IF(C23=6,L23-'[1]vague min'!$F$2)</f>
        <v>0.008981481481481481</v>
      </c>
      <c r="L23" s="17">
        <v>0.008981481481481481</v>
      </c>
      <c r="M23" s="12"/>
    </row>
    <row r="24" spans="1:13" ht="12.75">
      <c r="A24" s="82"/>
      <c r="B24" s="10">
        <v>371</v>
      </c>
      <c r="C24" s="83">
        <v>1</v>
      </c>
      <c r="D24" s="12" t="s">
        <v>143</v>
      </c>
      <c r="E24" s="12" t="s">
        <v>97</v>
      </c>
      <c r="F24" s="71" t="s">
        <v>146</v>
      </c>
      <c r="G24" s="71" t="s">
        <v>147</v>
      </c>
      <c r="H24" s="14" t="s">
        <v>44</v>
      </c>
      <c r="I24" s="14">
        <v>97</v>
      </c>
      <c r="J24" s="81" t="s">
        <v>14</v>
      </c>
      <c r="K24" s="66">
        <f>IF(C24=1,L24-'[1]vague min'!$A$2)+IF(C24=2,L24-'[1]vague min'!$B$2)+IF(C24=3,L24-'[1]vague min'!$C$2)+IF(C24=4,L24-'[1]vague min'!$D$2)+IF(C24=5,L24-'[1]vague min'!$E$2)+IF(C24=6,L24-'[1]vague min'!$F$2)</f>
        <v>0.008981481481481481</v>
      </c>
      <c r="L24" s="17">
        <v>0.008981481481481481</v>
      </c>
      <c r="M24" s="12"/>
    </row>
    <row r="25" spans="1:13" ht="15">
      <c r="A25" s="9">
        <v>13</v>
      </c>
      <c r="B25" s="68">
        <v>386</v>
      </c>
      <c r="C25" s="11">
        <v>2</v>
      </c>
      <c r="D25" s="21" t="s">
        <v>148</v>
      </c>
      <c r="E25" s="69" t="s">
        <v>101</v>
      </c>
      <c r="F25" s="21" t="s">
        <v>129</v>
      </c>
      <c r="G25" s="21" t="s">
        <v>149</v>
      </c>
      <c r="H25" s="22" t="s">
        <v>70</v>
      </c>
      <c r="I25" s="54" t="s">
        <v>150</v>
      </c>
      <c r="J25" s="67" t="s">
        <v>29</v>
      </c>
      <c r="K25" s="66">
        <f>IF(C25=1,L25-'[1]vague min'!$A$2)+IF(C25=2,L25-'[1]vague min'!$B$2)+IF(C25=3,L25-'[1]vague min'!$C$2)+IF(C25=4,L25-'[1]vague min'!$D$2)+IF(C25=5,L25-'[1]vague min'!$E$2)+IF(C25=6,L25-'[1]vague min'!$F$2)</f>
        <v>0.009571759259259259</v>
      </c>
      <c r="L25" s="17">
        <v>0.014224537037037037</v>
      </c>
      <c r="M25" s="73" t="s">
        <v>118</v>
      </c>
    </row>
    <row r="26" spans="1:13" ht="15.75">
      <c r="A26" s="79"/>
      <c r="B26" s="84">
        <v>386</v>
      </c>
      <c r="C26" s="80">
        <v>2</v>
      </c>
      <c r="D26" s="85" t="s">
        <v>148</v>
      </c>
      <c r="E26" s="80" t="s">
        <v>97</v>
      </c>
      <c r="F26" s="85" t="s">
        <v>151</v>
      </c>
      <c r="G26" s="85" t="s">
        <v>152</v>
      </c>
      <c r="H26" s="86" t="s">
        <v>70</v>
      </c>
      <c r="I26" s="87" t="s">
        <v>153</v>
      </c>
      <c r="J26" s="88" t="s">
        <v>29</v>
      </c>
      <c r="K26" s="66">
        <f>IF(C26=1,L26-'[1]vague min'!$A$2)+IF(C26=2,L26-'[1]vague min'!$B$2)+IF(C26=3,L26-'[1]vague min'!$C$2)+IF(C26=4,L26-'[1]vague min'!$D$2)+IF(C26=5,L26-'[1]vague min'!$E$2)+IF(C26=6,L26-'[1]vague min'!$F$2)</f>
        <v>0.009571759259259259</v>
      </c>
      <c r="L26" s="17">
        <v>0.014224537037037037</v>
      </c>
      <c r="M26" s="89"/>
    </row>
    <row r="27" spans="1:13" ht="12.75">
      <c r="A27" s="90">
        <v>14</v>
      </c>
      <c r="B27" s="91">
        <v>374</v>
      </c>
      <c r="C27" s="92">
        <v>1</v>
      </c>
      <c r="D27" s="93" t="s">
        <v>154</v>
      </c>
      <c r="E27" s="94" t="s">
        <v>101</v>
      </c>
      <c r="F27" s="95" t="s">
        <v>154</v>
      </c>
      <c r="G27" s="95" t="s">
        <v>127</v>
      </c>
      <c r="H27" s="102" t="s">
        <v>44</v>
      </c>
      <c r="I27" s="96" t="s">
        <v>155</v>
      </c>
      <c r="J27" s="97" t="s">
        <v>156</v>
      </c>
      <c r="K27" s="66">
        <f>IF(C27=1,L27-'[1]vague min'!$A$2)+IF(C27=2,L27-'[1]vague min'!$B$2)+IF(C27=3,L27-'[1]vague min'!$C$2)+IF(C27=4,L27-'[1]vague min'!$D$2)+IF(C27=5,L27-'[1]vague min'!$E$2)+IF(C27=6,L27-'[1]vague min'!$F$2)</f>
        <v>0.009571759259259259</v>
      </c>
      <c r="L27" s="17">
        <v>0.009571759259259259</v>
      </c>
      <c r="M27" s="94" t="s">
        <v>157</v>
      </c>
    </row>
    <row r="28" spans="1:13" ht="12.75">
      <c r="A28" s="98"/>
      <c r="B28" s="91">
        <v>374</v>
      </c>
      <c r="C28" s="99">
        <v>1</v>
      </c>
      <c r="D28" s="94" t="s">
        <v>154</v>
      </c>
      <c r="E28" s="93" t="s">
        <v>97</v>
      </c>
      <c r="F28" s="100" t="s">
        <v>154</v>
      </c>
      <c r="G28" s="95" t="s">
        <v>158</v>
      </c>
      <c r="H28" s="102" t="s">
        <v>13</v>
      </c>
      <c r="I28" s="96" t="s">
        <v>159</v>
      </c>
      <c r="J28" s="101" t="s">
        <v>160</v>
      </c>
      <c r="K28" s="66">
        <f>IF(C28=1,L28-'[1]vague min'!$A$2)+IF(C28=2,L28-'[1]vague min'!$B$2)+IF(C28=3,L28-'[1]vague min'!$C$2)+IF(C28=4,L28-'[1]vague min'!$D$2)+IF(C28=5,L28-'[1]vague min'!$E$2)+IF(C28=6,L28-'[1]vague min'!$F$2)</f>
        <v>0.009571759259259259</v>
      </c>
      <c r="L28" s="17">
        <v>0.009571759259259259</v>
      </c>
      <c r="M28" s="93" t="s">
        <v>161</v>
      </c>
    </row>
    <row r="29" spans="1:13" ht="12.75">
      <c r="A29" s="98">
        <v>15</v>
      </c>
      <c r="B29" s="91">
        <v>372</v>
      </c>
      <c r="C29" s="99">
        <v>1</v>
      </c>
      <c r="D29" s="94" t="s">
        <v>162</v>
      </c>
      <c r="E29" s="94" t="s">
        <v>101</v>
      </c>
      <c r="F29" s="100" t="s">
        <v>163</v>
      </c>
      <c r="G29" s="95" t="s">
        <v>164</v>
      </c>
      <c r="H29" s="102" t="s">
        <v>44</v>
      </c>
      <c r="I29" s="102">
        <v>74</v>
      </c>
      <c r="J29" s="103" t="s">
        <v>25</v>
      </c>
      <c r="K29" s="66">
        <f>IF(C29=1,L29-'[1]vague min'!$A$2)+IF(C29=2,L29-'[1]vague min'!$B$2)+IF(C29=3,L29-'[1]vague min'!$C$2)+IF(C29=4,L29-'[1]vague min'!$D$2)+IF(C29=5,L29-'[1]vague min'!$E$2)+IF(C29=6,L29-'[1]vague min'!$F$2)</f>
        <v>0.009606481481481481</v>
      </c>
      <c r="L29" s="17">
        <v>0.009606481481481481</v>
      </c>
      <c r="M29" s="94"/>
    </row>
    <row r="30" spans="1:13" ht="12.75">
      <c r="A30" s="98"/>
      <c r="B30" s="91">
        <v>372</v>
      </c>
      <c r="C30" s="99">
        <v>1</v>
      </c>
      <c r="D30" s="94" t="s">
        <v>162</v>
      </c>
      <c r="E30" s="94" t="s">
        <v>97</v>
      </c>
      <c r="F30" s="95" t="s">
        <v>165</v>
      </c>
      <c r="G30" s="95" t="s">
        <v>166</v>
      </c>
      <c r="H30" s="102" t="s">
        <v>13</v>
      </c>
      <c r="I30" s="102">
        <v>72</v>
      </c>
      <c r="J30" s="104" t="s">
        <v>25</v>
      </c>
      <c r="K30" s="66">
        <f>IF(C30=1,L30-'[1]vague min'!$A$2)+IF(C30=2,L30-'[1]vague min'!$B$2)+IF(C30=3,L30-'[1]vague min'!$C$2)+IF(C30=4,L30-'[1]vague min'!$D$2)+IF(C30=5,L30-'[1]vague min'!$E$2)+IF(C30=6,L30-'[1]vague min'!$F$2)</f>
        <v>0.009606481481481481</v>
      </c>
      <c r="L30" s="17">
        <v>0.009606481481481481</v>
      </c>
      <c r="M30" s="94"/>
    </row>
    <row r="31" spans="1:13" ht="15">
      <c r="A31" s="98">
        <v>16</v>
      </c>
      <c r="B31" s="105">
        <v>391</v>
      </c>
      <c r="C31" s="99">
        <v>2</v>
      </c>
      <c r="D31" s="106" t="s">
        <v>167</v>
      </c>
      <c r="E31" s="106" t="s">
        <v>101</v>
      </c>
      <c r="F31" s="107" t="s">
        <v>168</v>
      </c>
      <c r="G31" s="107" t="s">
        <v>169</v>
      </c>
      <c r="H31" s="108" t="s">
        <v>13</v>
      </c>
      <c r="I31" s="109" t="s">
        <v>159</v>
      </c>
      <c r="J31" s="101" t="s">
        <v>160</v>
      </c>
      <c r="K31" s="66">
        <f>IF(C31=1,L31-'[1]vague min'!$A$2)+IF(C31=2,L31-'[1]vague min'!$B$2)+IF(C31=3,L31-'[1]vague min'!$C$2)+IF(C31=4,L31-'[1]vague min'!$D$2)+IF(C31=5,L31-'[1]vague min'!$E$2)+IF(C31=6,L31-'[1]vague min'!$F$2)</f>
        <v>0.00962962962962963</v>
      </c>
      <c r="L31" s="17">
        <v>0.014282407407407409</v>
      </c>
      <c r="M31" s="110" t="s">
        <v>118</v>
      </c>
    </row>
    <row r="32" spans="1:13" ht="15">
      <c r="A32" s="164"/>
      <c r="B32" s="105">
        <v>391</v>
      </c>
      <c r="C32" s="99">
        <v>2</v>
      </c>
      <c r="D32" s="106" t="s">
        <v>167</v>
      </c>
      <c r="E32" s="106" t="s">
        <v>97</v>
      </c>
      <c r="F32" s="107" t="s">
        <v>151</v>
      </c>
      <c r="G32" s="107" t="s">
        <v>170</v>
      </c>
      <c r="H32" s="108" t="s">
        <v>13</v>
      </c>
      <c r="I32" s="109" t="s">
        <v>171</v>
      </c>
      <c r="J32" s="101" t="s">
        <v>25</v>
      </c>
      <c r="K32" s="66">
        <f>IF(C32=1,L32-'[1]vague min'!$A$2)+IF(C32=2,L32-'[1]vague min'!$B$2)+IF(C32=3,L32-'[1]vague min'!$C$2)+IF(C32=4,L32-'[1]vague min'!$D$2)+IF(C32=5,L32-'[1]vague min'!$E$2)+IF(C32=6,L32-'[1]vague min'!$F$2)</f>
        <v>0.00962962962962963</v>
      </c>
      <c r="L32" s="17">
        <v>0.014282407407407409</v>
      </c>
      <c r="M32" s="110" t="s">
        <v>118</v>
      </c>
    </row>
    <row r="33" spans="1:13" ht="15">
      <c r="A33" s="98">
        <v>17</v>
      </c>
      <c r="B33" s="105">
        <v>387</v>
      </c>
      <c r="C33" s="99">
        <v>2</v>
      </c>
      <c r="D33" s="107" t="s">
        <v>172</v>
      </c>
      <c r="E33" s="99" t="s">
        <v>97</v>
      </c>
      <c r="F33" s="107" t="s">
        <v>151</v>
      </c>
      <c r="G33" s="107" t="s">
        <v>122</v>
      </c>
      <c r="H33" s="108" t="s">
        <v>70</v>
      </c>
      <c r="I33" s="109" t="s">
        <v>159</v>
      </c>
      <c r="J33" s="101" t="s">
        <v>160</v>
      </c>
      <c r="K33" s="66">
        <f>IF(C33=1,L33-'[1]vague min'!$A$2)+IF(C33=2,L33-'[1]vague min'!$B$2)+IF(C33=3,L33-'[1]vague min'!$C$2)+IF(C33=4,L33-'[1]vague min'!$D$2)+IF(C33=5,L33-'[1]vague min'!$E$2)+IF(C33=6,L33-'[1]vague min'!$F$2)</f>
        <v>0.009652777777777781</v>
      </c>
      <c r="L33" s="17">
        <v>0.014305555555555557</v>
      </c>
      <c r="M33" s="110" t="s">
        <v>118</v>
      </c>
    </row>
    <row r="34" spans="1:13" ht="15">
      <c r="A34" s="98"/>
      <c r="B34" s="105">
        <v>387</v>
      </c>
      <c r="C34" s="99">
        <v>2</v>
      </c>
      <c r="D34" s="107" t="s">
        <v>172</v>
      </c>
      <c r="E34" s="99" t="s">
        <v>101</v>
      </c>
      <c r="F34" s="107" t="s">
        <v>151</v>
      </c>
      <c r="G34" s="107" t="s">
        <v>145</v>
      </c>
      <c r="H34" s="108" t="s">
        <v>70</v>
      </c>
      <c r="I34" s="109" t="s">
        <v>173</v>
      </c>
      <c r="J34" s="101" t="s">
        <v>160</v>
      </c>
      <c r="K34" s="66">
        <f>IF(C34=1,L34-'[1]vague min'!$A$2)+IF(C34=2,L34-'[1]vague min'!$B$2)+IF(C34=3,L34-'[1]vague min'!$C$2)+IF(C34=4,L34-'[1]vague min'!$D$2)+IF(C34=5,L34-'[1]vague min'!$E$2)+IF(C34=6,L34-'[1]vague min'!$F$2)</f>
        <v>0.009652777777777781</v>
      </c>
      <c r="L34" s="17">
        <v>0.014305555555555557</v>
      </c>
      <c r="M34" s="110" t="s">
        <v>118</v>
      </c>
    </row>
    <row r="35" spans="1:13" ht="12.75">
      <c r="A35" s="98">
        <v>18</v>
      </c>
      <c r="B35" s="105">
        <v>383</v>
      </c>
      <c r="C35" s="99">
        <v>1</v>
      </c>
      <c r="D35" s="107" t="s">
        <v>174</v>
      </c>
      <c r="E35" s="99" t="s">
        <v>101</v>
      </c>
      <c r="F35" s="107" t="s">
        <v>175</v>
      </c>
      <c r="G35" s="107" t="s">
        <v>176</v>
      </c>
      <c r="H35" s="108" t="s">
        <v>13</v>
      </c>
      <c r="I35" s="109" t="s">
        <v>117</v>
      </c>
      <c r="J35" s="101" t="s">
        <v>14</v>
      </c>
      <c r="K35" s="66">
        <f>IF(C35=1,L35-'[1]vague min'!$A$2)+IF(C35=2,L35-'[1]vague min'!$B$2)+IF(C35=3,L35-'[1]vague min'!$C$2)+IF(C35=4,L35-'[1]vague min'!$D$2)+IF(C35=5,L35-'[1]vague min'!$E$2)+IF(C35=6,L35-'[1]vague min'!$F$2)</f>
        <v>0.010104166666666668</v>
      </c>
      <c r="L35" s="17">
        <v>0.010104166666666668</v>
      </c>
      <c r="M35" s="111" t="s">
        <v>20</v>
      </c>
    </row>
    <row r="36" spans="1:13" ht="12.75">
      <c r="A36" s="98"/>
      <c r="B36" s="105">
        <v>383</v>
      </c>
      <c r="C36" s="99">
        <v>1</v>
      </c>
      <c r="D36" s="107" t="s">
        <v>174</v>
      </c>
      <c r="E36" s="99" t="s">
        <v>97</v>
      </c>
      <c r="F36" s="107" t="s">
        <v>32</v>
      </c>
      <c r="G36" s="107" t="s">
        <v>177</v>
      </c>
      <c r="H36" s="108" t="s">
        <v>13</v>
      </c>
      <c r="I36" s="109" t="s">
        <v>34</v>
      </c>
      <c r="J36" s="101" t="s">
        <v>14</v>
      </c>
      <c r="K36" s="66">
        <f>IF(C36=1,L36-'[1]vague min'!$A$2)+IF(C36=2,L36-'[1]vague min'!$B$2)+IF(C36=3,L36-'[1]vague min'!$C$2)+IF(C36=4,L36-'[1]vague min'!$D$2)+IF(C36=5,L36-'[1]vague min'!$E$2)+IF(C36=6,L36-'[1]vague min'!$F$2)</f>
        <v>0.010104166666666668</v>
      </c>
      <c r="L36" s="17">
        <v>0.010104166666666668</v>
      </c>
      <c r="M36" s="111" t="s">
        <v>35</v>
      </c>
    </row>
    <row r="37" spans="1:13" ht="15">
      <c r="A37" s="98">
        <v>19</v>
      </c>
      <c r="B37" s="105">
        <v>394</v>
      </c>
      <c r="C37" s="99">
        <v>2</v>
      </c>
      <c r="D37" s="106" t="s">
        <v>178</v>
      </c>
      <c r="E37" s="106" t="s">
        <v>97</v>
      </c>
      <c r="F37" s="107" t="s">
        <v>179</v>
      </c>
      <c r="G37" s="107" t="s">
        <v>180</v>
      </c>
      <c r="H37" s="108" t="s">
        <v>70</v>
      </c>
      <c r="I37" s="109" t="s">
        <v>150</v>
      </c>
      <c r="J37" s="101" t="s">
        <v>29</v>
      </c>
      <c r="K37" s="66">
        <f>IF(C37=1,L37-'[1]vague min'!$A$2)+IF(C37=2,L37-'[1]vague min'!$B$2)+IF(C37=3,L37-'[1]vague min'!$C$2)+IF(C37=4,L37-'[1]vague min'!$D$2)+IF(C37=5,L37-'[1]vague min'!$E$2)+IF(C37=6,L37-'[1]vague min'!$F$2)</f>
        <v>0.01019675925925926</v>
      </c>
      <c r="L37" s="17">
        <v>0.014849537037037036</v>
      </c>
      <c r="M37" s="110" t="s">
        <v>118</v>
      </c>
    </row>
    <row r="38" spans="1:13" ht="15.75">
      <c r="A38" s="98"/>
      <c r="B38" s="105">
        <v>394</v>
      </c>
      <c r="C38" s="99">
        <v>2</v>
      </c>
      <c r="D38" s="106" t="s">
        <v>178</v>
      </c>
      <c r="E38" s="106" t="s">
        <v>101</v>
      </c>
      <c r="F38" s="107" t="s">
        <v>181</v>
      </c>
      <c r="G38" s="107" t="s">
        <v>182</v>
      </c>
      <c r="H38" s="108" t="s">
        <v>70</v>
      </c>
      <c r="I38" s="109" t="s">
        <v>84</v>
      </c>
      <c r="J38" s="101" t="s">
        <v>29</v>
      </c>
      <c r="K38" s="66">
        <f>IF(C38=1,L38-'[1]vague min'!$A$2)+IF(C38=2,L38-'[1]vague min'!$B$2)+IF(C38=3,L38-'[1]vague min'!$C$2)+IF(C38=4,L38-'[1]vague min'!$D$2)+IF(C38=5,L38-'[1]vague min'!$E$2)+IF(C38=6,L38-'[1]vague min'!$F$2)</f>
        <v>0.01019675925925926</v>
      </c>
      <c r="L38" s="17">
        <v>0.014849537037037036</v>
      </c>
      <c r="M38" s="112"/>
    </row>
    <row r="39" spans="1:13" ht="15">
      <c r="A39" s="113">
        <v>20</v>
      </c>
      <c r="B39" s="114">
        <v>393</v>
      </c>
      <c r="C39" s="99">
        <v>2</v>
      </c>
      <c r="D39" s="106" t="s">
        <v>183</v>
      </c>
      <c r="E39" s="29" t="s">
        <v>101</v>
      </c>
      <c r="F39" s="115" t="s">
        <v>184</v>
      </c>
      <c r="G39" s="115" t="s">
        <v>51</v>
      </c>
      <c r="H39" s="32" t="s">
        <v>70</v>
      </c>
      <c r="I39" s="116" t="s">
        <v>173</v>
      </c>
      <c r="J39" s="72" t="s">
        <v>160</v>
      </c>
      <c r="K39" s="66">
        <f>IF(C39=1,L39-'[1]vague min'!$A$2)+IF(C39=2,L39-'[1]vague min'!$B$2)+IF(C39=3,L39-'[1]vague min'!$C$2)+IF(C39=4,L39-'[1]vague min'!$D$2)+IF(C39=5,L39-'[1]vague min'!$E$2)+IF(C39=6,L39-'[1]vague min'!$F$2)</f>
        <v>0.010393518518518517</v>
      </c>
      <c r="L39" s="17">
        <v>0.015046296296296295</v>
      </c>
      <c r="M39" s="117" t="s">
        <v>118</v>
      </c>
    </row>
    <row r="40" spans="1:13" ht="15">
      <c r="A40" s="113"/>
      <c r="B40" s="114">
        <v>393</v>
      </c>
      <c r="C40" s="99">
        <v>2</v>
      </c>
      <c r="D40" s="29" t="s">
        <v>183</v>
      </c>
      <c r="E40" s="29" t="s">
        <v>97</v>
      </c>
      <c r="F40" s="115" t="s">
        <v>181</v>
      </c>
      <c r="G40" s="115" t="s">
        <v>185</v>
      </c>
      <c r="H40" s="32" t="s">
        <v>70</v>
      </c>
      <c r="I40" s="116" t="s">
        <v>159</v>
      </c>
      <c r="J40" s="72" t="s">
        <v>160</v>
      </c>
      <c r="K40" s="66">
        <f>IF(C40=1,L40-'[1]vague min'!$A$2)+IF(C40=2,L40-'[1]vague min'!$B$2)+IF(C40=3,L40-'[1]vague min'!$C$2)+IF(C40=4,L40-'[1]vague min'!$D$2)+IF(C40=5,L40-'[1]vague min'!$E$2)+IF(C40=6,L40-'[1]vague min'!$F$2)</f>
        <v>0.010393518518518517</v>
      </c>
      <c r="L40" s="17">
        <v>0.015046296296296295</v>
      </c>
      <c r="M40" s="110" t="s">
        <v>118</v>
      </c>
    </row>
    <row r="41" spans="1:13" ht="12.75">
      <c r="A41" s="118">
        <v>21</v>
      </c>
      <c r="B41" s="119">
        <v>381</v>
      </c>
      <c r="C41" s="92">
        <v>1</v>
      </c>
      <c r="D41" s="120" t="s">
        <v>186</v>
      </c>
      <c r="E41" s="26" t="s">
        <v>101</v>
      </c>
      <c r="F41" s="121" t="s">
        <v>187</v>
      </c>
      <c r="G41" s="121" t="s">
        <v>133</v>
      </c>
      <c r="H41" s="129" t="s">
        <v>44</v>
      </c>
      <c r="I41" s="122">
        <v>83</v>
      </c>
      <c r="J41" s="123" t="s">
        <v>25</v>
      </c>
      <c r="K41" s="66">
        <f>IF(C41=1,L41-'[1]vague min'!$A$2)+IF(C41=2,L41-'[1]vague min'!$B$2)+IF(C41=3,L41-'[1]vague min'!$C$2)+IF(C41=4,L41-'[1]vague min'!$D$2)+IF(C41=5,L41-'[1]vague min'!$E$2)+IF(C41=6,L41-'[1]vague min'!$F$2)</f>
        <v>0.010752314814814814</v>
      </c>
      <c r="L41" s="17">
        <v>0.010752314814814814</v>
      </c>
      <c r="M41" s="124"/>
    </row>
    <row r="42" spans="1:13" ht="12.75">
      <c r="A42" s="113"/>
      <c r="B42" s="119">
        <v>381</v>
      </c>
      <c r="C42" s="99">
        <v>1</v>
      </c>
      <c r="D42" s="120" t="s">
        <v>186</v>
      </c>
      <c r="E42" s="26" t="s">
        <v>97</v>
      </c>
      <c r="F42" s="121" t="s">
        <v>30</v>
      </c>
      <c r="G42" s="121" t="s">
        <v>31</v>
      </c>
      <c r="H42" s="129" t="s">
        <v>13</v>
      </c>
      <c r="I42" s="122">
        <v>89</v>
      </c>
      <c r="J42" s="72" t="s">
        <v>25</v>
      </c>
      <c r="K42" s="66">
        <f>IF(C42=1,L42-'[1]vague min'!$A$2)+IF(C42=2,L42-'[1]vague min'!$B$2)+IF(C42=3,L42-'[1]vague min'!$C$2)+IF(C42=4,L42-'[1]vague min'!$D$2)+IF(C42=5,L42-'[1]vague min'!$E$2)+IF(C42=6,L42-'[1]vague min'!$F$2)</f>
        <v>0.010752314814814814</v>
      </c>
      <c r="L42" s="17">
        <v>0.010752314814814814</v>
      </c>
      <c r="M42" s="124"/>
    </row>
    <row r="43" spans="1:13" ht="15">
      <c r="A43" s="113">
        <v>22</v>
      </c>
      <c r="B43" s="114">
        <v>392</v>
      </c>
      <c r="C43" s="99">
        <v>2</v>
      </c>
      <c r="D43" s="29" t="s">
        <v>188</v>
      </c>
      <c r="E43" s="29" t="s">
        <v>97</v>
      </c>
      <c r="F43" s="115" t="s">
        <v>168</v>
      </c>
      <c r="G43" s="115" t="s">
        <v>189</v>
      </c>
      <c r="H43" s="32" t="s">
        <v>70</v>
      </c>
      <c r="I43" s="116" t="s">
        <v>155</v>
      </c>
      <c r="J43" s="72" t="s">
        <v>156</v>
      </c>
      <c r="K43" s="66">
        <f>IF(C43=1,L43-'[1]vague min'!$A$2)+IF(C43=2,L43-'[1]vague min'!$B$2)+IF(C43=3,L43-'[1]vague min'!$C$2)+IF(C43=4,L43-'[1]vague min'!$D$2)+IF(C43=5,L43-'[1]vague min'!$E$2)+IF(C43=6,L43-'[1]vague min'!$F$2)</f>
        <v>0.011365740740740742</v>
      </c>
      <c r="L43" s="17">
        <v>0.01601851851851852</v>
      </c>
      <c r="M43" s="110" t="s">
        <v>118</v>
      </c>
    </row>
    <row r="44" spans="2:13" ht="15">
      <c r="B44" s="114">
        <v>392</v>
      </c>
      <c r="C44" s="99">
        <v>2</v>
      </c>
      <c r="D44" s="29" t="s">
        <v>188</v>
      </c>
      <c r="E44" s="29" t="s">
        <v>101</v>
      </c>
      <c r="F44" s="115" t="s">
        <v>190</v>
      </c>
      <c r="G44" s="115" t="s">
        <v>107</v>
      </c>
      <c r="H44" s="32" t="s">
        <v>70</v>
      </c>
      <c r="J44" s="72" t="s">
        <v>123</v>
      </c>
      <c r="K44" s="66">
        <f>IF(C44=1,L44-'[1]vague min'!$A$2)+IF(C44=2,L44-'[1]vague min'!$B$2)+IF(C44=3,L44-'[1]vague min'!$C$2)+IF(C44=4,L44-'[1]vague min'!$D$2)+IF(C44=5,L44-'[1]vague min'!$E$2)+IF(C44=6,L44-'[1]vague min'!$F$2)</f>
        <v>0.011365740740740742</v>
      </c>
      <c r="L44" s="17">
        <v>0.01601851851851852</v>
      </c>
      <c r="M44" s="110" t="s">
        <v>118</v>
      </c>
    </row>
    <row r="45" spans="1:13" ht="15">
      <c r="A45" s="113">
        <v>23</v>
      </c>
      <c r="B45" s="114">
        <v>389</v>
      </c>
      <c r="C45" s="99">
        <v>2</v>
      </c>
      <c r="D45" s="115" t="s">
        <v>191</v>
      </c>
      <c r="E45" s="125" t="s">
        <v>97</v>
      </c>
      <c r="F45" s="115" t="s">
        <v>184</v>
      </c>
      <c r="G45" s="115" t="s">
        <v>192</v>
      </c>
      <c r="H45" s="32" t="s">
        <v>13</v>
      </c>
      <c r="I45" s="116" t="s">
        <v>38</v>
      </c>
      <c r="J45" s="72" t="s">
        <v>25</v>
      </c>
      <c r="K45" s="66">
        <f>IF(C45=1,L45-'[1]vague min'!$A$2)+IF(C45=2,L45-'[1]vague min'!$B$2)+IF(C45=3,L45-'[1]vague min'!$C$2)+IF(C45=4,L45-'[1]vague min'!$D$2)+IF(C45=5,L45-'[1]vague min'!$E$2)+IF(C45=6,L45-'[1]vague min'!$F$2)</f>
        <v>0.011620370370370371</v>
      </c>
      <c r="L45" s="17">
        <v>0.016273148148148148</v>
      </c>
      <c r="M45" s="110" t="s">
        <v>118</v>
      </c>
    </row>
    <row r="46" spans="2:13" ht="15.75">
      <c r="B46" s="114">
        <v>389</v>
      </c>
      <c r="C46" s="99">
        <v>2</v>
      </c>
      <c r="D46" s="115" t="s">
        <v>191</v>
      </c>
      <c r="E46" s="29" t="s">
        <v>101</v>
      </c>
      <c r="F46" s="115" t="s">
        <v>184</v>
      </c>
      <c r="G46" s="115" t="s">
        <v>193</v>
      </c>
      <c r="H46" s="32" t="s">
        <v>70</v>
      </c>
      <c r="I46" s="116" t="s">
        <v>194</v>
      </c>
      <c r="J46" s="72" t="s">
        <v>25</v>
      </c>
      <c r="K46" s="66">
        <f>IF(C46=1,L46-'[1]vague min'!$A$2)+IF(C46=2,L46-'[1]vague min'!$B$2)+IF(C46=3,L46-'[1]vague min'!$C$2)+IF(C46=4,L46-'[1]vague min'!$D$2)+IF(C46=5,L46-'[1]vague min'!$E$2)+IF(C46=6,L46-'[1]vague min'!$F$2)</f>
        <v>0.011620370370370371</v>
      </c>
      <c r="L46" s="17">
        <v>0.016273148148148148</v>
      </c>
      <c r="M46" s="112"/>
    </row>
    <row r="47" spans="1:13" ht="15.75">
      <c r="A47" s="113">
        <v>24</v>
      </c>
      <c r="B47" s="114">
        <v>385</v>
      </c>
      <c r="C47" s="99">
        <v>2</v>
      </c>
      <c r="D47" s="115" t="s">
        <v>195</v>
      </c>
      <c r="E47" s="125" t="s">
        <v>101</v>
      </c>
      <c r="F47" s="115" t="s">
        <v>196</v>
      </c>
      <c r="G47" s="115" t="s">
        <v>152</v>
      </c>
      <c r="H47" s="32" t="s">
        <v>70</v>
      </c>
      <c r="K47" s="66">
        <f>IF(C47=1,L47-'[1]vague min'!$A$2)+IF(C47=2,L47-'[1]vague min'!$B$2)+IF(C47=3,L47-'[1]vague min'!$C$2)+IF(C47=4,L47-'[1]vague min'!$D$2)+IF(C47=5,L47-'[1]vague min'!$E$2)+IF(C47=6,L47-'[1]vague min'!$F$2)</f>
        <v>0.012523148148148148</v>
      </c>
      <c r="L47" s="17">
        <v>0.017175925925925924</v>
      </c>
      <c r="M47" s="126"/>
    </row>
    <row r="48" spans="1:13" ht="15.75">
      <c r="A48" s="113"/>
      <c r="B48" s="114">
        <v>385</v>
      </c>
      <c r="C48" s="99">
        <v>2</v>
      </c>
      <c r="D48" s="115" t="s">
        <v>195</v>
      </c>
      <c r="E48" s="125" t="s">
        <v>97</v>
      </c>
      <c r="F48" s="115" t="s">
        <v>197</v>
      </c>
      <c r="G48" s="115" t="s">
        <v>198</v>
      </c>
      <c r="H48" s="32" t="s">
        <v>199</v>
      </c>
      <c r="K48" s="66">
        <f>IF(C48=1,L48-'[1]vague min'!$A$2)+IF(C48=2,L48-'[1]vague min'!$B$2)+IF(C48=3,L48-'[1]vague min'!$C$2)+IF(C48=4,L48-'[1]vague min'!$D$2)+IF(C48=5,L48-'[1]vague min'!$E$2)+IF(C48=6,L48-'[1]vague min'!$F$2)</f>
        <v>0.012523148148148148</v>
      </c>
      <c r="L48" s="17">
        <v>0.017175925925925924</v>
      </c>
      <c r="M48" s="126"/>
    </row>
    <row r="49" spans="1:13" ht="15.75">
      <c r="A49" s="113"/>
      <c r="B49" s="114"/>
      <c r="C49" s="99"/>
      <c r="D49" s="115"/>
      <c r="E49" s="125"/>
      <c r="F49" s="115"/>
      <c r="G49" s="115"/>
      <c r="K49" s="66"/>
      <c r="L49" s="17"/>
      <c r="M49" s="127"/>
    </row>
    <row r="50" spans="1:13" ht="12.75">
      <c r="A50" s="113"/>
      <c r="B50" s="119">
        <v>373</v>
      </c>
      <c r="C50" s="99">
        <v>1</v>
      </c>
      <c r="D50" s="26" t="s">
        <v>200</v>
      </c>
      <c r="E50" s="26" t="s">
        <v>101</v>
      </c>
      <c r="F50" s="128" t="s">
        <v>201</v>
      </c>
      <c r="G50" s="128" t="s">
        <v>202</v>
      </c>
      <c r="H50" s="129" t="s">
        <v>13</v>
      </c>
      <c r="I50" s="129">
        <v>66</v>
      </c>
      <c r="J50" s="72" t="s">
        <v>29</v>
      </c>
      <c r="K50" s="66" t="s">
        <v>203</v>
      </c>
      <c r="L50" s="17" t="s">
        <v>203</v>
      </c>
      <c r="M50" s="26" t="s">
        <v>204</v>
      </c>
    </row>
    <row r="51" spans="1:13" ht="12.75">
      <c r="A51" s="113"/>
      <c r="B51" s="119">
        <v>373</v>
      </c>
      <c r="C51" s="99">
        <v>1</v>
      </c>
      <c r="D51" s="26" t="s">
        <v>200</v>
      </c>
      <c r="E51" s="26" t="s">
        <v>97</v>
      </c>
      <c r="F51" s="71" t="s">
        <v>205</v>
      </c>
      <c r="G51" s="71" t="s">
        <v>206</v>
      </c>
      <c r="H51" s="27" t="s">
        <v>44</v>
      </c>
      <c r="I51" s="14">
        <v>54</v>
      </c>
      <c r="J51" s="67" t="s">
        <v>29</v>
      </c>
      <c r="K51" s="66" t="s">
        <v>203</v>
      </c>
      <c r="L51" s="17" t="s">
        <v>203</v>
      </c>
      <c r="M51" s="12" t="s">
        <v>204</v>
      </c>
    </row>
    <row r="52" ht="15.75">
      <c r="K52" s="33" t="s">
        <v>207</v>
      </c>
    </row>
    <row r="53" ht="15.75">
      <c r="B53" s="30">
        <f>COUNTA(B2:B48)</f>
        <v>47</v>
      </c>
    </row>
    <row r="1541" spans="2:8" ht="15.75">
      <c r="B1541" s="131">
        <v>1</v>
      </c>
      <c r="H1541" s="132" t="s">
        <v>13</v>
      </c>
    </row>
    <row r="1542" spans="2:8" ht="15.75">
      <c r="B1542" s="131">
        <v>2</v>
      </c>
      <c r="H1542" s="132" t="s">
        <v>13</v>
      </c>
    </row>
    <row r="1543" spans="2:8" ht="15.75">
      <c r="B1543" s="131">
        <v>3</v>
      </c>
      <c r="H1543" s="132" t="s">
        <v>13</v>
      </c>
    </row>
    <row r="1544" spans="2:8" ht="15.75">
      <c r="B1544" s="131">
        <v>4</v>
      </c>
      <c r="H1544" s="132" t="s">
        <v>13</v>
      </c>
    </row>
    <row r="1545" spans="2:8" ht="15.75">
      <c r="B1545" s="131">
        <v>5</v>
      </c>
      <c r="H1545" s="132" t="s">
        <v>13</v>
      </c>
    </row>
    <row r="1546" spans="2:8" ht="15.75">
      <c r="B1546" s="131">
        <v>6</v>
      </c>
      <c r="H1546" s="132" t="s">
        <v>13</v>
      </c>
    </row>
    <row r="1547" spans="2:8" ht="15.75">
      <c r="B1547" s="131">
        <v>7</v>
      </c>
      <c r="H1547" s="132" t="s">
        <v>13</v>
      </c>
    </row>
    <row r="1548" spans="2:8" ht="15.75">
      <c r="B1548" s="131">
        <v>8</v>
      </c>
      <c r="H1548" s="132" t="s">
        <v>13</v>
      </c>
    </row>
    <row r="1549" spans="2:8" ht="15.75">
      <c r="B1549" s="131">
        <v>9</v>
      </c>
      <c r="H1549" s="132" t="s">
        <v>13</v>
      </c>
    </row>
    <row r="1550" spans="2:8" ht="15.75">
      <c r="B1550" s="30">
        <v>10</v>
      </c>
      <c r="H1550" s="32" t="s">
        <v>13</v>
      </c>
    </row>
    <row r="1551" spans="2:8" ht="15.75">
      <c r="B1551" s="30">
        <v>11</v>
      </c>
      <c r="H1551" s="32" t="s">
        <v>70</v>
      </c>
    </row>
    <row r="1552" spans="2:8" ht="15.75">
      <c r="B1552" s="30">
        <v>12</v>
      </c>
      <c r="H1552" s="32" t="s">
        <v>70</v>
      </c>
    </row>
    <row r="1553" spans="2:8" ht="15.75">
      <c r="B1553" s="30">
        <v>13</v>
      </c>
      <c r="H1553" s="32" t="s">
        <v>70</v>
      </c>
    </row>
    <row r="1554" spans="2:8" ht="15.75">
      <c r="B1554" s="30">
        <v>14</v>
      </c>
      <c r="H1554" s="32" t="s">
        <v>70</v>
      </c>
    </row>
    <row r="1555" spans="2:8" ht="15.75">
      <c r="B1555" s="30">
        <v>15</v>
      </c>
      <c r="H1555" s="32" t="s">
        <v>70</v>
      </c>
    </row>
    <row r="1556" spans="2:8" ht="15.75">
      <c r="B1556" s="30">
        <v>16</v>
      </c>
      <c r="H1556" s="32" t="s">
        <v>70</v>
      </c>
    </row>
    <row r="1557" spans="2:8" ht="15.75">
      <c r="B1557" s="30">
        <v>17</v>
      </c>
      <c r="H1557" s="32" t="s">
        <v>70</v>
      </c>
    </row>
    <row r="1558" spans="2:8" ht="15.75">
      <c r="B1558" s="30">
        <v>18</v>
      </c>
      <c r="H1558" s="32" t="s">
        <v>70</v>
      </c>
    </row>
    <row r="1559" spans="2:8" ht="15.75">
      <c r="B1559" s="30">
        <v>19</v>
      </c>
      <c r="H1559" s="32" t="s">
        <v>70</v>
      </c>
    </row>
    <row r="1560" spans="2:8" ht="15.75">
      <c r="B1560" s="30">
        <v>20</v>
      </c>
      <c r="H1560" s="32" t="s">
        <v>70</v>
      </c>
    </row>
    <row r="1561" spans="2:8" ht="15.75">
      <c r="B1561" s="30">
        <v>21</v>
      </c>
      <c r="H1561" s="32" t="s">
        <v>70</v>
      </c>
    </row>
    <row r="1562" spans="2:8" ht="15.75">
      <c r="B1562" s="30">
        <v>22</v>
      </c>
      <c r="H1562" s="32" t="s">
        <v>70</v>
      </c>
    </row>
    <row r="1563" spans="2:8" ht="15.75">
      <c r="B1563" s="30">
        <v>23</v>
      </c>
      <c r="H1563" s="32" t="s">
        <v>70</v>
      </c>
    </row>
    <row r="1564" spans="2:8" ht="15.75">
      <c r="B1564" s="30">
        <v>24</v>
      </c>
      <c r="H1564" s="32" t="s">
        <v>70</v>
      </c>
    </row>
    <row r="1565" spans="2:8" ht="15.75">
      <c r="B1565" s="30">
        <v>25</v>
      </c>
      <c r="H1565" s="32" t="s">
        <v>70</v>
      </c>
    </row>
    <row r="1566" spans="2:8" ht="15.75">
      <c r="B1566" s="30">
        <v>26</v>
      </c>
      <c r="H1566" s="32" t="s">
        <v>70</v>
      </c>
    </row>
    <row r="1567" spans="2:8" ht="15.75">
      <c r="B1567" s="30">
        <v>27</v>
      </c>
      <c r="H1567" s="32" t="s">
        <v>70</v>
      </c>
    </row>
    <row r="1568" spans="2:8" ht="15.75">
      <c r="B1568" s="30">
        <v>28</v>
      </c>
      <c r="H1568" s="32" t="s">
        <v>70</v>
      </c>
    </row>
    <row r="1569" spans="2:8" ht="15.75">
      <c r="B1569" s="30">
        <v>29</v>
      </c>
      <c r="H1569" s="32" t="s">
        <v>70</v>
      </c>
    </row>
    <row r="1570" spans="2:8" ht="15.75">
      <c r="B1570" s="30">
        <v>30</v>
      </c>
      <c r="H1570" s="32" t="s">
        <v>70</v>
      </c>
    </row>
  </sheetData>
  <printOptions gridLines="1"/>
  <pageMargins left="0.75" right="0.75" top="0.34" bottom="0.13" header="0.17" footer="0.14"/>
  <pageSetup fitToHeight="1" fitToWidth="1" horizontalDpi="600" verticalDpi="600" orientation="landscape" paperSize="9" scale="77" r:id="rId1"/>
  <headerFooter alignWithMargins="0">
    <oddHeader xml:space="preserve">&amp;CAQUATHLON RELAI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1">
      <selection activeCell="I44" sqref="I44"/>
    </sheetView>
  </sheetViews>
  <sheetFormatPr defaultColWidth="11.421875" defaultRowHeight="12.75"/>
  <cols>
    <col min="4" max="4" width="16.8515625" style="0" bestFit="1" customWidth="1"/>
    <col min="9" max="9" width="21.28125" style="0" bestFit="1" customWidth="1"/>
  </cols>
  <sheetData>
    <row r="1" spans="1:9" ht="21">
      <c r="A1" s="134" t="s">
        <v>0</v>
      </c>
      <c r="B1" s="135" t="s">
        <v>261</v>
      </c>
      <c r="C1" s="136" t="s">
        <v>1</v>
      </c>
      <c r="D1" s="137" t="s">
        <v>3</v>
      </c>
      <c r="E1" s="138" t="s">
        <v>4</v>
      </c>
      <c r="F1" s="135" t="s">
        <v>5</v>
      </c>
      <c r="G1" s="139" t="s">
        <v>6</v>
      </c>
      <c r="H1" s="140" t="s">
        <v>8</v>
      </c>
      <c r="I1" s="142" t="s">
        <v>10</v>
      </c>
    </row>
    <row r="2" spans="1:9" ht="12.75">
      <c r="A2" s="143">
        <v>1</v>
      </c>
      <c r="B2" s="143">
        <v>1</v>
      </c>
      <c r="C2" s="144" t="s">
        <v>209</v>
      </c>
      <c r="D2" s="145" t="s">
        <v>50</v>
      </c>
      <c r="E2" s="145" t="s">
        <v>51</v>
      </c>
      <c r="F2" s="12" t="s">
        <v>44</v>
      </c>
      <c r="G2" s="146">
        <v>35286</v>
      </c>
      <c r="H2" s="147">
        <v>0.012962962962962963</v>
      </c>
      <c r="I2" s="26" t="s">
        <v>52</v>
      </c>
    </row>
    <row r="3" spans="1:9" ht="12.75">
      <c r="A3" s="143">
        <v>2</v>
      </c>
      <c r="B3" s="143">
        <v>2</v>
      </c>
      <c r="C3" s="144" t="s">
        <v>210</v>
      </c>
      <c r="D3" s="145" t="s">
        <v>211</v>
      </c>
      <c r="E3" s="145" t="s">
        <v>212</v>
      </c>
      <c r="F3" s="12" t="s">
        <v>44</v>
      </c>
      <c r="G3" s="146">
        <v>35326</v>
      </c>
      <c r="H3" s="147">
        <v>0.013229166666666667</v>
      </c>
      <c r="I3" s="12" t="s">
        <v>213</v>
      </c>
    </row>
    <row r="4" spans="1:9" ht="12.75">
      <c r="A4" s="143">
        <v>3</v>
      </c>
      <c r="B4" s="148">
        <v>1</v>
      </c>
      <c r="C4" s="144" t="s">
        <v>214</v>
      </c>
      <c r="D4" s="149" t="s">
        <v>16</v>
      </c>
      <c r="E4" s="149" t="s">
        <v>176</v>
      </c>
      <c r="F4" s="150" t="s">
        <v>13</v>
      </c>
      <c r="G4" s="146">
        <v>35679</v>
      </c>
      <c r="H4" s="147">
        <v>0.013287037037037036</v>
      </c>
      <c r="I4" s="18" t="s">
        <v>215</v>
      </c>
    </row>
    <row r="5" spans="1:9" ht="12.75">
      <c r="A5" s="143">
        <v>4</v>
      </c>
      <c r="B5" s="151">
        <v>3</v>
      </c>
      <c r="C5" s="144" t="s">
        <v>55</v>
      </c>
      <c r="D5" s="145" t="s">
        <v>216</v>
      </c>
      <c r="E5" s="145" t="s">
        <v>217</v>
      </c>
      <c r="F5" s="152" t="s">
        <v>44</v>
      </c>
      <c r="G5" s="153">
        <v>1997</v>
      </c>
      <c r="H5" s="147">
        <v>0.01329861111111111</v>
      </c>
      <c r="I5" s="154" t="s">
        <v>218</v>
      </c>
    </row>
    <row r="6" spans="1:9" ht="12.75">
      <c r="A6" s="143">
        <v>5</v>
      </c>
      <c r="B6" s="143">
        <v>4</v>
      </c>
      <c r="C6" s="144" t="s">
        <v>219</v>
      </c>
      <c r="D6" s="155" t="s">
        <v>111</v>
      </c>
      <c r="E6" s="155" t="s">
        <v>112</v>
      </c>
      <c r="F6" s="18" t="s">
        <v>44</v>
      </c>
      <c r="G6" s="146">
        <v>35439</v>
      </c>
      <c r="H6" s="147">
        <v>0.01332175925925926</v>
      </c>
      <c r="I6" s="18" t="s">
        <v>220</v>
      </c>
    </row>
    <row r="7" spans="1:9" ht="12.75">
      <c r="A7" s="143">
        <v>6</v>
      </c>
      <c r="B7" s="148">
        <v>2</v>
      </c>
      <c r="C7" s="144" t="s">
        <v>171</v>
      </c>
      <c r="D7" s="156" t="s">
        <v>11</v>
      </c>
      <c r="E7" s="156" t="s">
        <v>12</v>
      </c>
      <c r="F7" s="157" t="s">
        <v>13</v>
      </c>
      <c r="G7" s="146">
        <v>35201</v>
      </c>
      <c r="H7" s="147">
        <v>0.0134375</v>
      </c>
      <c r="I7" s="12" t="s">
        <v>15</v>
      </c>
    </row>
    <row r="8" spans="1:9" ht="12.75">
      <c r="A8" s="143">
        <v>7</v>
      </c>
      <c r="B8" s="143">
        <v>5</v>
      </c>
      <c r="C8" s="144" t="s">
        <v>48</v>
      </c>
      <c r="D8" s="155" t="s">
        <v>221</v>
      </c>
      <c r="E8" s="155" t="s">
        <v>222</v>
      </c>
      <c r="F8" s="18" t="s">
        <v>44</v>
      </c>
      <c r="G8" s="146">
        <v>35765</v>
      </c>
      <c r="H8" s="147">
        <v>0.01357638888888889</v>
      </c>
      <c r="I8" s="18" t="s">
        <v>223</v>
      </c>
    </row>
    <row r="9" spans="1:9" ht="12.75">
      <c r="A9" s="143">
        <v>8</v>
      </c>
      <c r="B9" s="143">
        <v>6</v>
      </c>
      <c r="C9" s="144" t="s">
        <v>224</v>
      </c>
      <c r="D9" s="145" t="s">
        <v>225</v>
      </c>
      <c r="E9" s="145" t="s">
        <v>120</v>
      </c>
      <c r="F9" s="12" t="s">
        <v>44</v>
      </c>
      <c r="G9" s="158" t="s">
        <v>226</v>
      </c>
      <c r="H9" s="147">
        <v>0.013680555555555555</v>
      </c>
      <c r="I9" s="12" t="s">
        <v>118</v>
      </c>
    </row>
    <row r="10" spans="1:9" ht="12.75">
      <c r="A10" s="143">
        <v>9</v>
      </c>
      <c r="B10" s="143">
        <v>7</v>
      </c>
      <c r="C10" s="144" t="s">
        <v>227</v>
      </c>
      <c r="D10" s="145" t="s">
        <v>228</v>
      </c>
      <c r="E10" s="145" t="s">
        <v>229</v>
      </c>
      <c r="F10" s="12" t="s">
        <v>44</v>
      </c>
      <c r="G10" s="146">
        <v>35735</v>
      </c>
      <c r="H10" s="147">
        <v>0.013784722222222224</v>
      </c>
      <c r="I10" s="12" t="s">
        <v>15</v>
      </c>
    </row>
    <row r="11" spans="1:9" ht="12.75">
      <c r="A11" s="143">
        <v>10</v>
      </c>
      <c r="B11" s="148">
        <v>3</v>
      </c>
      <c r="C11" s="144" t="s">
        <v>230</v>
      </c>
      <c r="D11" s="156" t="s">
        <v>231</v>
      </c>
      <c r="E11" s="156" t="s">
        <v>232</v>
      </c>
      <c r="F11" s="157" t="s">
        <v>13</v>
      </c>
      <c r="G11" s="146">
        <v>35580</v>
      </c>
      <c r="H11" s="147">
        <v>0.013796296296296298</v>
      </c>
      <c r="I11" s="12" t="s">
        <v>218</v>
      </c>
    </row>
    <row r="12" spans="1:9" ht="12.75">
      <c r="A12" s="143">
        <v>11</v>
      </c>
      <c r="B12" s="143">
        <v>8</v>
      </c>
      <c r="C12" s="144" t="s">
        <v>233</v>
      </c>
      <c r="D12" s="145" t="s">
        <v>234</v>
      </c>
      <c r="E12" s="145" t="s">
        <v>235</v>
      </c>
      <c r="F12" s="12" t="s">
        <v>44</v>
      </c>
      <c r="G12" s="146">
        <v>35560</v>
      </c>
      <c r="H12" s="147">
        <v>0.01423611111111111</v>
      </c>
      <c r="I12" s="12" t="s">
        <v>236</v>
      </c>
    </row>
    <row r="13" spans="1:9" ht="12.75">
      <c r="A13" s="143">
        <v>12</v>
      </c>
      <c r="B13" s="143">
        <v>9</v>
      </c>
      <c r="C13" s="144" t="s">
        <v>237</v>
      </c>
      <c r="D13" s="145" t="s">
        <v>238</v>
      </c>
      <c r="E13" s="145" t="s">
        <v>239</v>
      </c>
      <c r="F13" s="12" t="s">
        <v>44</v>
      </c>
      <c r="G13" s="146">
        <v>35602</v>
      </c>
      <c r="H13" s="147">
        <v>0.014328703703703703</v>
      </c>
      <c r="I13" s="26" t="s">
        <v>240</v>
      </c>
    </row>
    <row r="14" spans="1:9" ht="12.75">
      <c r="A14" s="143">
        <v>13</v>
      </c>
      <c r="B14" s="159">
        <v>4</v>
      </c>
      <c r="C14" s="144" t="s">
        <v>153</v>
      </c>
      <c r="D14" s="156" t="s">
        <v>241</v>
      </c>
      <c r="E14" s="156" t="s">
        <v>242</v>
      </c>
      <c r="F14" s="157" t="s">
        <v>13</v>
      </c>
      <c r="G14" s="146">
        <v>35518</v>
      </c>
      <c r="H14" s="147">
        <v>0.015092592592592593</v>
      </c>
      <c r="I14" s="160"/>
    </row>
    <row r="15" spans="1:9" ht="12.75">
      <c r="A15" s="143">
        <v>14</v>
      </c>
      <c r="B15" s="143">
        <v>10</v>
      </c>
      <c r="C15" s="144" t="s">
        <v>45</v>
      </c>
      <c r="D15" s="145" t="s">
        <v>243</v>
      </c>
      <c r="E15" s="145" t="s">
        <v>244</v>
      </c>
      <c r="F15" s="12" t="s">
        <v>44</v>
      </c>
      <c r="G15" s="146">
        <v>35643</v>
      </c>
      <c r="H15" s="147">
        <v>0.015173611111111112</v>
      </c>
      <c r="I15" s="12" t="s">
        <v>52</v>
      </c>
    </row>
    <row r="16" spans="1:8" ht="12.75">
      <c r="A16" s="143">
        <v>15</v>
      </c>
      <c r="B16" s="143">
        <v>11</v>
      </c>
      <c r="C16" s="144" t="s">
        <v>245</v>
      </c>
      <c r="D16" s="145" t="s">
        <v>246</v>
      </c>
      <c r="E16" s="145" t="s">
        <v>247</v>
      </c>
      <c r="F16" s="12" t="s">
        <v>44</v>
      </c>
      <c r="G16" s="146">
        <v>35521</v>
      </c>
      <c r="H16" s="147">
        <v>0.015243055555555557</v>
      </c>
    </row>
    <row r="17" spans="1:9" ht="12.75">
      <c r="A17" s="143">
        <v>16</v>
      </c>
      <c r="B17" s="143">
        <v>12</v>
      </c>
      <c r="C17" s="144" t="s">
        <v>248</v>
      </c>
      <c r="D17" s="145" t="s">
        <v>131</v>
      </c>
      <c r="E17" s="145" t="s">
        <v>249</v>
      </c>
      <c r="F17" s="12" t="s">
        <v>44</v>
      </c>
      <c r="G17" s="146">
        <v>35762</v>
      </c>
      <c r="H17" s="147">
        <v>0.015300925925925926</v>
      </c>
      <c r="I17" s="12" t="s">
        <v>35</v>
      </c>
    </row>
    <row r="18" spans="1:9" ht="12.75">
      <c r="A18" s="143">
        <v>17</v>
      </c>
      <c r="B18" s="148">
        <v>5</v>
      </c>
      <c r="C18" s="144" t="s">
        <v>250</v>
      </c>
      <c r="D18" s="156" t="s">
        <v>251</v>
      </c>
      <c r="E18" s="156" t="s">
        <v>252</v>
      </c>
      <c r="F18" s="157" t="s">
        <v>13</v>
      </c>
      <c r="G18" s="146">
        <v>35730</v>
      </c>
      <c r="H18" s="147">
        <v>0.015983796296296295</v>
      </c>
      <c r="I18" s="12" t="s">
        <v>213</v>
      </c>
    </row>
    <row r="19" spans="1:9" ht="12.75">
      <c r="A19" s="143">
        <v>18</v>
      </c>
      <c r="B19" s="143">
        <v>13</v>
      </c>
      <c r="C19" s="144" t="s">
        <v>253</v>
      </c>
      <c r="D19" s="145" t="s">
        <v>254</v>
      </c>
      <c r="E19" s="145" t="s">
        <v>255</v>
      </c>
      <c r="F19" s="12" t="s">
        <v>44</v>
      </c>
      <c r="G19" s="146">
        <v>35531</v>
      </c>
      <c r="H19" s="147">
        <v>0.016469907407407405</v>
      </c>
      <c r="I19" s="160"/>
    </row>
    <row r="20" spans="1:9" ht="12.75">
      <c r="A20" s="143">
        <v>19</v>
      </c>
      <c r="B20" s="159">
        <v>6</v>
      </c>
      <c r="C20" s="144" t="s">
        <v>194</v>
      </c>
      <c r="D20" s="156" t="s">
        <v>256</v>
      </c>
      <c r="E20" s="156" t="s">
        <v>257</v>
      </c>
      <c r="F20" s="157" t="s">
        <v>13</v>
      </c>
      <c r="G20" s="146">
        <v>35571</v>
      </c>
      <c r="H20" s="147">
        <v>0.01861111111111111</v>
      </c>
      <c r="I20" s="160"/>
    </row>
    <row r="21" spans="1:9" ht="12.75">
      <c r="A21" s="143" t="s">
        <v>258</v>
      </c>
      <c r="B21" s="161" t="s">
        <v>258</v>
      </c>
      <c r="C21" s="144" t="s">
        <v>38</v>
      </c>
      <c r="D21" s="145" t="s">
        <v>259</v>
      </c>
      <c r="E21" s="145" t="s">
        <v>116</v>
      </c>
      <c r="F21" s="12" t="s">
        <v>44</v>
      </c>
      <c r="G21" s="162">
        <v>35569</v>
      </c>
      <c r="H21" s="16" t="s">
        <v>260</v>
      </c>
      <c r="I21" s="12" t="s">
        <v>118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Header>&amp;CTRIATHLON 2011 MINIMES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A1">
      <selection activeCell="K30" sqref="K30"/>
    </sheetView>
  </sheetViews>
  <sheetFormatPr defaultColWidth="11.421875" defaultRowHeight="12.75"/>
  <cols>
    <col min="4" max="4" width="0" style="0" hidden="1" customWidth="1"/>
    <col min="9" max="9" width="40.7109375" style="0" customWidth="1"/>
    <col min="10" max="10" width="0" style="0" hidden="1" customWidth="1"/>
    <col min="11" max="11" width="32.7109375" style="0" bestFit="1" customWidth="1"/>
  </cols>
  <sheetData>
    <row r="1" spans="1:11" ht="21.75" thickBot="1">
      <c r="A1" s="279" t="s">
        <v>0</v>
      </c>
      <c r="B1" s="280" t="s">
        <v>208</v>
      </c>
      <c r="C1" s="281" t="s">
        <v>1</v>
      </c>
      <c r="D1" s="282" t="s">
        <v>2</v>
      </c>
      <c r="E1" s="283" t="s">
        <v>3</v>
      </c>
      <c r="F1" s="284" t="s">
        <v>4</v>
      </c>
      <c r="G1" s="285" t="s">
        <v>8</v>
      </c>
      <c r="H1" s="286" t="s">
        <v>9</v>
      </c>
      <c r="I1" s="287" t="s">
        <v>10</v>
      </c>
      <c r="J1" s="251"/>
      <c r="K1" s="142"/>
    </row>
    <row r="2" spans="1:11" ht="12.75">
      <c r="A2" s="288">
        <v>1</v>
      </c>
      <c r="B2" s="272">
        <v>1</v>
      </c>
      <c r="C2" s="273" t="s">
        <v>501</v>
      </c>
      <c r="D2" s="274">
        <v>2</v>
      </c>
      <c r="E2" s="275" t="s">
        <v>502</v>
      </c>
      <c r="F2" s="275" t="s">
        <v>503</v>
      </c>
      <c r="G2" s="276">
        <f>IF(D2=1,H2-'[5]vague min'!$A$2)+IF(D2=2,H2-'[5]vague min'!$B$2)+IF(D2=3,H2-'[5]vague min'!$C$2)+IF(D2=4,H2-'[5]vague min'!$D$2)+IF(D2=5,H2-'[5]vague min'!$E$2)+IF(D2=6,H2-'[5]vague min'!$F$2)</f>
        <v>0.010752314814814815</v>
      </c>
      <c r="H2" s="277">
        <v>0.014027777777777778</v>
      </c>
      <c r="I2" s="278" t="s">
        <v>504</v>
      </c>
      <c r="J2" s="252"/>
      <c r="K2" s="152"/>
    </row>
    <row r="3" spans="1:11" ht="12.75">
      <c r="A3" s="289">
        <v>2</v>
      </c>
      <c r="B3" s="253">
        <v>2</v>
      </c>
      <c r="C3" s="254" t="s">
        <v>505</v>
      </c>
      <c r="D3" s="255">
        <v>2</v>
      </c>
      <c r="E3" s="256" t="s">
        <v>190</v>
      </c>
      <c r="F3" s="256" t="s">
        <v>107</v>
      </c>
      <c r="G3" s="257">
        <f>IF(D3=1,H3-'[5]vague min'!$A$2)+IF(D3=2,H3-'[5]vague min'!$B$2)+IF(D3=3,H3-'[5]vague min'!$C$2)+IF(D3=4,H3-'[5]vague min'!$D$2)+IF(D3=5,H3-'[5]vague min'!$E$2)+IF(D3=6,H3-'[5]vague min'!$F$2)</f>
        <v>0.01087962962962963</v>
      </c>
      <c r="H3" s="258">
        <v>0.014155092592592592</v>
      </c>
      <c r="I3" s="262" t="s">
        <v>118</v>
      </c>
      <c r="J3" s="252"/>
      <c r="K3" s="12"/>
    </row>
    <row r="4" spans="1:11" ht="12.75">
      <c r="A4" s="289">
        <v>3</v>
      </c>
      <c r="B4" s="253">
        <v>3</v>
      </c>
      <c r="C4" s="254" t="s">
        <v>506</v>
      </c>
      <c r="D4" s="255">
        <v>2</v>
      </c>
      <c r="E4" s="256" t="s">
        <v>507</v>
      </c>
      <c r="F4" s="256" t="s">
        <v>51</v>
      </c>
      <c r="G4" s="257">
        <f>IF(D4=1,H4-'[5]vague min'!$A$2)+IF(D4=2,H4-'[5]vague min'!$B$2)+IF(D4=3,H4-'[5]vague min'!$C$2)+IF(D4=4,H4-'[5]vague min'!$D$2)+IF(D4=5,H4-'[5]vague min'!$E$2)+IF(D4=6,H4-'[5]vague min'!$F$2)</f>
        <v>0.01111111111111111</v>
      </c>
      <c r="H4" s="258">
        <v>0.014386574074074072</v>
      </c>
      <c r="I4" s="262" t="s">
        <v>236</v>
      </c>
      <c r="J4" s="252"/>
      <c r="K4" s="12"/>
    </row>
    <row r="5" spans="1:11" ht="12.75">
      <c r="A5" s="289">
        <v>4</v>
      </c>
      <c r="B5" s="253">
        <v>4</v>
      </c>
      <c r="C5" s="254" t="s">
        <v>508</v>
      </c>
      <c r="D5" s="255">
        <v>2</v>
      </c>
      <c r="E5" s="256" t="s">
        <v>509</v>
      </c>
      <c r="F5" s="256" t="s">
        <v>244</v>
      </c>
      <c r="G5" s="257">
        <f>IF(D5=1,H5-'[5]vague min'!$A$2)+IF(D5=2,H5-'[5]vague min'!$B$2)+IF(D5=3,H5-'[5]vague min'!$C$2)+IF(D5=4,H5-'[5]vague min'!$D$2)+IF(D5=5,H5-'[5]vague min'!$E$2)+IF(D5=6,H5-'[5]vague min'!$F$2)</f>
        <v>0.011261574074074075</v>
      </c>
      <c r="H5" s="258">
        <v>0.014537037037037038</v>
      </c>
      <c r="I5" s="262" t="s">
        <v>510</v>
      </c>
      <c r="J5" s="252"/>
      <c r="K5" s="12"/>
    </row>
    <row r="6" spans="1:11" ht="12.75">
      <c r="A6" s="289">
        <v>5</v>
      </c>
      <c r="B6" s="253">
        <v>5</v>
      </c>
      <c r="C6" s="254" t="s">
        <v>511</v>
      </c>
      <c r="D6" s="255">
        <v>1</v>
      </c>
      <c r="E6" s="256" t="s">
        <v>246</v>
      </c>
      <c r="F6" s="256" t="s">
        <v>512</v>
      </c>
      <c r="G6" s="257">
        <f>IF(D6=1,H6-'[5]vague min'!$A$2)+IF(D6=2,H6-'[5]vague min'!$B$2)+IF(D6=3,H6-'[5]vague min'!$C$2)+IF(D6=4,H6-'[5]vague min'!$D$2)+IF(D6=5,H6-'[5]vague min'!$E$2)+IF(D6=6,H6-'[5]vague min'!$F$2)</f>
        <v>0.011307870370370371</v>
      </c>
      <c r="H6" s="258">
        <v>0.011307870370370371</v>
      </c>
      <c r="I6" s="262"/>
      <c r="J6" s="252"/>
      <c r="K6" s="12"/>
    </row>
    <row r="7" spans="1:11" ht="12.75">
      <c r="A7" s="289">
        <v>6</v>
      </c>
      <c r="B7" s="259">
        <v>1</v>
      </c>
      <c r="C7" s="254" t="s">
        <v>469</v>
      </c>
      <c r="D7" s="255">
        <v>1</v>
      </c>
      <c r="E7" s="260" t="s">
        <v>470</v>
      </c>
      <c r="F7" s="260" t="s">
        <v>471</v>
      </c>
      <c r="G7" s="257">
        <f>IF(D7=1,H7-'[5]vague min'!$A$2)+IF(D7=2,H7-'[5]vague min'!$B$2)+IF(D7=3,H7-'[5]vague min'!$C$2)+IF(D7=4,H7-'[5]vague min'!$D$2)+IF(D7=5,H7-'[5]vague min'!$E$2)+IF(D7=6,H7-'[5]vague min'!$F$2)</f>
        <v>0.011342592592592592</v>
      </c>
      <c r="H7" s="258">
        <v>0.011342592592592592</v>
      </c>
      <c r="I7" s="263" t="s">
        <v>472</v>
      </c>
      <c r="J7" s="252"/>
      <c r="K7" s="12"/>
    </row>
    <row r="8" spans="1:11" ht="12.75">
      <c r="A8" s="289">
        <v>7</v>
      </c>
      <c r="B8" s="253">
        <v>6</v>
      </c>
      <c r="C8" s="254" t="s">
        <v>513</v>
      </c>
      <c r="D8" s="255">
        <v>2</v>
      </c>
      <c r="E8" s="256" t="s">
        <v>514</v>
      </c>
      <c r="F8" s="256" t="s">
        <v>515</v>
      </c>
      <c r="G8" s="257">
        <f>IF(D8=1,H8-'[5]vague min'!$A$2)+IF(D8=2,H8-'[5]vague min'!$B$2)+IF(D8=3,H8-'[5]vague min'!$C$2)+IF(D8=4,H8-'[5]vague min'!$D$2)+IF(D8=5,H8-'[5]vague min'!$E$2)+IF(D8=6,H8-'[5]vague min'!$F$2)</f>
        <v>0.01136574074074074</v>
      </c>
      <c r="H8" s="258">
        <v>0.014641203703703703</v>
      </c>
      <c r="I8" s="262" t="s">
        <v>15</v>
      </c>
      <c r="J8" s="252"/>
      <c r="K8" s="12"/>
    </row>
    <row r="9" spans="1:11" ht="12.75">
      <c r="A9" s="289">
        <v>8</v>
      </c>
      <c r="B9" s="253">
        <v>7</v>
      </c>
      <c r="C9" s="254" t="s">
        <v>516</v>
      </c>
      <c r="D9" s="255">
        <v>2</v>
      </c>
      <c r="E9" s="256" t="s">
        <v>517</v>
      </c>
      <c r="F9" s="256" t="s">
        <v>518</v>
      </c>
      <c r="G9" s="257">
        <f>IF(D9=1,H9-'[5]vague min'!$A$2)+IF(D9=2,H9-'[5]vague min'!$B$2)+IF(D9=3,H9-'[5]vague min'!$C$2)+IF(D9=4,H9-'[5]vague min'!$D$2)+IF(D9=5,H9-'[5]vague min'!$E$2)+IF(D9=6,H9-'[5]vague min'!$F$2)</f>
        <v>0.011886574074074074</v>
      </c>
      <c r="H9" s="258">
        <v>0.015162037037037036</v>
      </c>
      <c r="I9" s="262" t="s">
        <v>519</v>
      </c>
      <c r="J9" s="252"/>
      <c r="K9" s="12"/>
    </row>
    <row r="10" spans="1:11" ht="12.75">
      <c r="A10" s="289">
        <v>9</v>
      </c>
      <c r="B10" s="259">
        <v>2</v>
      </c>
      <c r="C10" s="254" t="s">
        <v>473</v>
      </c>
      <c r="D10" s="255">
        <v>1</v>
      </c>
      <c r="E10" s="260" t="s">
        <v>337</v>
      </c>
      <c r="F10" s="260" t="s">
        <v>474</v>
      </c>
      <c r="G10" s="257">
        <f>IF(D10=1,H10-'[5]vague min'!$A$2)+IF(D10=2,H10-'[5]vague min'!$B$2)+IF(D10=3,H10-'[5]vague min'!$C$2)+IF(D10=4,H10-'[5]vague min'!$D$2)+IF(D10=5,H10-'[5]vague min'!$E$2)+IF(D10=6,H10-'[5]vague min'!$F$2)</f>
        <v>0.012106481481481482</v>
      </c>
      <c r="H10" s="258">
        <v>0.012106481481481482</v>
      </c>
      <c r="I10" s="262"/>
      <c r="J10" s="252"/>
      <c r="K10" s="12"/>
    </row>
    <row r="11" spans="1:11" ht="12.75">
      <c r="A11" s="289">
        <v>10</v>
      </c>
      <c r="B11" s="253">
        <v>8</v>
      </c>
      <c r="C11" s="254" t="s">
        <v>520</v>
      </c>
      <c r="D11" s="255">
        <v>1</v>
      </c>
      <c r="E11" s="256" t="s">
        <v>521</v>
      </c>
      <c r="F11" s="256" t="s">
        <v>522</v>
      </c>
      <c r="G11" s="257">
        <f>IF(D11=1,H11-'[5]vague min'!$A$2)+IF(D11=2,H11-'[5]vague min'!$B$2)+IF(D11=3,H11-'[5]vague min'!$C$2)+IF(D11=4,H11-'[5]vague min'!$D$2)+IF(D11=5,H11-'[5]vague min'!$E$2)+IF(D11=6,H11-'[5]vague min'!$F$2)</f>
        <v>0.012118055555555556</v>
      </c>
      <c r="H11" s="258">
        <v>0.012118055555555556</v>
      </c>
      <c r="I11" s="262"/>
      <c r="J11" s="252"/>
      <c r="K11" s="12"/>
    </row>
    <row r="12" spans="1:11" ht="12.75">
      <c r="A12" s="289">
        <v>11</v>
      </c>
      <c r="B12" s="259">
        <v>3</v>
      </c>
      <c r="C12" s="254" t="s">
        <v>475</v>
      </c>
      <c r="D12" s="255">
        <v>1</v>
      </c>
      <c r="E12" s="260" t="s">
        <v>383</v>
      </c>
      <c r="F12" s="260" t="s">
        <v>405</v>
      </c>
      <c r="G12" s="257">
        <f>IF(D12=1,H12-'[5]vague min'!$A$2)+IF(D12=2,H12-'[5]vague min'!$B$2)+IF(D12=3,H12-'[5]vague min'!$C$2)+IF(D12=4,H12-'[5]vague min'!$D$2)+IF(D12=5,H12-'[5]vague min'!$E$2)+IF(D12=6,H12-'[5]vague min'!$F$2)</f>
        <v>0.012129629629629629</v>
      </c>
      <c r="H12" s="258">
        <v>0.012129629629629629</v>
      </c>
      <c r="I12" s="262"/>
      <c r="J12" s="252"/>
      <c r="K12" s="12"/>
    </row>
    <row r="13" spans="1:11" ht="12.75">
      <c r="A13" s="289">
        <v>12</v>
      </c>
      <c r="B13" s="253">
        <v>9</v>
      </c>
      <c r="C13" s="254" t="s">
        <v>523</v>
      </c>
      <c r="D13" s="255">
        <v>2</v>
      </c>
      <c r="E13" s="256" t="s">
        <v>409</v>
      </c>
      <c r="F13" s="256" t="s">
        <v>524</v>
      </c>
      <c r="G13" s="257">
        <f>IF(D13=1,H13-'[5]vague min'!$A$2)+IF(D13=2,H13-'[5]vague min'!$B$2)+IF(D13=3,H13-'[5]vague min'!$C$2)+IF(D13=4,H13-'[5]vague min'!$D$2)+IF(D13=5,H13-'[5]vague min'!$E$2)+IF(D13=6,H13-'[5]vague min'!$F$2)</f>
        <v>0.012141203703703704</v>
      </c>
      <c r="H13" s="258">
        <v>0.015416666666666667</v>
      </c>
      <c r="I13" s="262" t="s">
        <v>288</v>
      </c>
      <c r="J13" s="252"/>
      <c r="K13" s="12"/>
    </row>
    <row r="14" spans="1:9" ht="12.75">
      <c r="A14" s="289">
        <v>13</v>
      </c>
      <c r="B14" s="253">
        <v>10</v>
      </c>
      <c r="C14" s="254" t="s">
        <v>525</v>
      </c>
      <c r="D14" s="255">
        <v>2</v>
      </c>
      <c r="E14" s="256" t="s">
        <v>251</v>
      </c>
      <c r="F14" s="256" t="s">
        <v>67</v>
      </c>
      <c r="G14" s="257">
        <f>IF(D14=1,H14-'[5]vague min'!$A$2)+IF(D14=2,H14-'[5]vague min'!$B$2)+IF(D14=3,H14-'[5]vague min'!$C$2)+IF(D14=4,H14-'[5]vague min'!$D$2)+IF(D14=5,H14-'[5]vague min'!$E$2)+IF(D14=6,H14-'[5]vague min'!$F$2)</f>
        <v>0.012199074074074076</v>
      </c>
      <c r="H14" s="258">
        <v>0.015474537037037038</v>
      </c>
      <c r="I14" s="262" t="s">
        <v>213</v>
      </c>
    </row>
    <row r="15" spans="1:9" ht="12.75">
      <c r="A15" s="289">
        <v>14</v>
      </c>
      <c r="B15" s="253">
        <v>11</v>
      </c>
      <c r="C15" s="254" t="s">
        <v>526</v>
      </c>
      <c r="D15" s="255">
        <v>1</v>
      </c>
      <c r="E15" s="256" t="s">
        <v>65</v>
      </c>
      <c r="F15" s="256" t="s">
        <v>527</v>
      </c>
      <c r="G15" s="257">
        <f>IF(D15=1,H15-'[5]vague min'!$A$2)+IF(D15=2,H15-'[5]vague min'!$B$2)+IF(D15=3,H15-'[5]vague min'!$C$2)+IF(D15=4,H15-'[5]vague min'!$D$2)+IF(D15=5,H15-'[5]vague min'!$E$2)+IF(D15=6,H15-'[5]vague min'!$F$2)</f>
        <v>0.012280092592592592</v>
      </c>
      <c r="H15" s="258">
        <v>0.012280092592592592</v>
      </c>
      <c r="I15" s="262"/>
    </row>
    <row r="16" spans="1:9" ht="12.75">
      <c r="A16" s="289">
        <v>15</v>
      </c>
      <c r="B16" s="253">
        <v>12</v>
      </c>
      <c r="C16" s="254" t="s">
        <v>528</v>
      </c>
      <c r="D16" s="255">
        <v>1</v>
      </c>
      <c r="E16" s="261" t="s">
        <v>529</v>
      </c>
      <c r="F16" s="261" t="s">
        <v>530</v>
      </c>
      <c r="G16" s="257">
        <f>IF(D16=1,H16-'[5]vague min'!$A$2)+IF(D16=2,H16-'[5]vague min'!$B$2)+IF(D16=3,H16-'[5]vague min'!$C$2)+IF(D16=4,H16-'[5]vague min'!$D$2)+IF(D16=5,H16-'[5]vague min'!$E$2)+IF(D16=6,H16-'[5]vague min'!$F$2)</f>
        <v>0.012453703703703703</v>
      </c>
      <c r="H16" s="258">
        <v>0.012453703703703703</v>
      </c>
      <c r="I16" s="264"/>
    </row>
    <row r="17" spans="1:9" ht="12.75">
      <c r="A17" s="289">
        <v>16</v>
      </c>
      <c r="B17" s="253">
        <v>13</v>
      </c>
      <c r="C17" s="254" t="s">
        <v>531</v>
      </c>
      <c r="D17" s="255">
        <v>2</v>
      </c>
      <c r="E17" s="256" t="s">
        <v>532</v>
      </c>
      <c r="F17" s="256" t="s">
        <v>300</v>
      </c>
      <c r="G17" s="257">
        <f>IF(D17=1,H17-'[5]vague min'!$A$2)+IF(D17=2,H17-'[5]vague min'!$B$2)+IF(D17=3,H17-'[5]vague min'!$C$2)+IF(D17=4,H17-'[5]vague min'!$D$2)+IF(D17=5,H17-'[5]vague min'!$E$2)+IF(D17=6,H17-'[5]vague min'!$F$2)</f>
        <v>0.012488425925925924</v>
      </c>
      <c r="H17" s="258">
        <v>0.015763888888888886</v>
      </c>
      <c r="I17" s="262" t="s">
        <v>533</v>
      </c>
    </row>
    <row r="18" spans="1:9" ht="12.75">
      <c r="A18" s="289">
        <v>17</v>
      </c>
      <c r="B18" s="259">
        <v>4</v>
      </c>
      <c r="C18" s="254" t="s">
        <v>476</v>
      </c>
      <c r="D18" s="255">
        <v>1</v>
      </c>
      <c r="E18" s="260" t="s">
        <v>98</v>
      </c>
      <c r="F18" s="260" t="s">
        <v>477</v>
      </c>
      <c r="G18" s="257">
        <f>IF(D18=1,H18-'[5]vague min'!$A$2)+IF(D18=2,H18-'[5]vague min'!$B$2)+IF(D18=3,H18-'[5]vague min'!$C$2)+IF(D18=4,H18-'[5]vague min'!$D$2)+IF(D18=5,H18-'[5]vague min'!$E$2)+IF(D18=6,H18-'[5]vague min'!$F$2)</f>
        <v>0.012511574074074073</v>
      </c>
      <c r="H18" s="258">
        <v>0.012511574074074073</v>
      </c>
      <c r="I18" s="262" t="s">
        <v>478</v>
      </c>
    </row>
    <row r="19" spans="1:9" ht="12.75">
      <c r="A19" s="289">
        <v>18</v>
      </c>
      <c r="B19" s="259">
        <v>5</v>
      </c>
      <c r="C19" s="254" t="s">
        <v>479</v>
      </c>
      <c r="D19" s="255">
        <v>1</v>
      </c>
      <c r="E19" s="260" t="s">
        <v>480</v>
      </c>
      <c r="F19" s="260" t="s">
        <v>481</v>
      </c>
      <c r="G19" s="257">
        <f>IF(D19=1,H19-'[5]vague min'!$A$2)+IF(D19=2,H19-'[5]vague min'!$B$2)+IF(D19=3,H19-'[5]vague min'!$C$2)+IF(D19=4,H19-'[5]vague min'!$D$2)+IF(D19=5,H19-'[5]vague min'!$E$2)+IF(D19=6,H19-'[5]vague min'!$F$2)</f>
        <v>0.01267361111111111</v>
      </c>
      <c r="H19" s="258">
        <v>0.01267361111111111</v>
      </c>
      <c r="I19" s="262" t="s">
        <v>482</v>
      </c>
    </row>
    <row r="20" spans="1:9" ht="12.75">
      <c r="A20" s="289">
        <v>19</v>
      </c>
      <c r="B20" s="259">
        <v>6</v>
      </c>
      <c r="C20" s="254" t="s">
        <v>483</v>
      </c>
      <c r="D20" s="255">
        <v>1</v>
      </c>
      <c r="E20" s="260" t="s">
        <v>484</v>
      </c>
      <c r="F20" s="260" t="s">
        <v>485</v>
      </c>
      <c r="G20" s="257">
        <f>IF(D20=1,H20-'[5]vague min'!$A$2)+IF(D20=2,H20-'[5]vague min'!$B$2)+IF(D20=3,H20-'[5]vague min'!$C$2)+IF(D20=4,H20-'[5]vague min'!$D$2)+IF(D20=5,H20-'[5]vague min'!$E$2)+IF(D20=6,H20-'[5]vague min'!$F$2)</f>
        <v>0.012685185185185183</v>
      </c>
      <c r="H20" s="258">
        <v>0.012685185185185183</v>
      </c>
      <c r="I20" s="262" t="s">
        <v>486</v>
      </c>
    </row>
    <row r="21" spans="1:9" ht="12.75">
      <c r="A21" s="289">
        <v>20</v>
      </c>
      <c r="B21" s="259">
        <v>7</v>
      </c>
      <c r="C21" s="254" t="s">
        <v>487</v>
      </c>
      <c r="D21" s="255">
        <v>1</v>
      </c>
      <c r="E21" s="260" t="s">
        <v>98</v>
      </c>
      <c r="F21" s="260" t="s">
        <v>488</v>
      </c>
      <c r="G21" s="257">
        <f>IF(D21=1,H21-'[5]vague min'!$A$2)+IF(D21=2,H21-'[5]vague min'!$B$2)+IF(D21=3,H21-'[5]vague min'!$C$2)+IF(D21=4,H21-'[5]vague min'!$D$2)+IF(D21=5,H21-'[5]vague min'!$E$2)+IF(D21=6,H21-'[5]vague min'!$F$2)</f>
        <v>0.013148148148148147</v>
      </c>
      <c r="H21" s="258">
        <v>0.013148148148148147</v>
      </c>
      <c r="I21" s="262" t="s">
        <v>478</v>
      </c>
    </row>
    <row r="22" spans="1:9" ht="12.75">
      <c r="A22" s="289">
        <v>21</v>
      </c>
      <c r="B22" s="259">
        <v>8</v>
      </c>
      <c r="C22" s="254" t="s">
        <v>489</v>
      </c>
      <c r="D22" s="255">
        <v>1</v>
      </c>
      <c r="E22" s="260" t="s">
        <v>490</v>
      </c>
      <c r="F22" s="260" t="s">
        <v>413</v>
      </c>
      <c r="G22" s="257">
        <f>IF(D22=1,H22-'[5]vague min'!$A$2)+IF(D22=2,H22-'[5]vague min'!$B$2)+IF(D22=3,H22-'[5]vague min'!$C$2)+IF(D22=4,H22-'[5]vague min'!$D$2)+IF(D22=5,H22-'[5]vague min'!$E$2)+IF(D22=6,H22-'[5]vague min'!$F$2)</f>
        <v>0.013310185185185187</v>
      </c>
      <c r="H22" s="258">
        <v>0.013310185185185187</v>
      </c>
      <c r="I22" s="262" t="s">
        <v>240</v>
      </c>
    </row>
    <row r="23" spans="1:9" ht="12.75">
      <c r="A23" s="289">
        <v>22</v>
      </c>
      <c r="B23" s="259">
        <v>9</v>
      </c>
      <c r="C23" s="254" t="s">
        <v>491</v>
      </c>
      <c r="D23" s="255">
        <v>1</v>
      </c>
      <c r="E23" s="260" t="s">
        <v>492</v>
      </c>
      <c r="F23" s="260" t="s">
        <v>493</v>
      </c>
      <c r="G23" s="257">
        <f>IF(D23=1,H23-'[5]vague min'!$A$2)+IF(D23=2,H23-'[5]vague min'!$B$2)+IF(D23=3,H23-'[5]vague min'!$C$2)+IF(D23=4,H23-'[5]vague min'!$D$2)+IF(D23=5,H23-'[5]vague min'!$E$2)+IF(D23=6,H23-'[5]vague min'!$F$2)</f>
        <v>0.013333333333333334</v>
      </c>
      <c r="H23" s="258">
        <v>0.013333333333333334</v>
      </c>
      <c r="I23" s="262" t="s">
        <v>293</v>
      </c>
    </row>
    <row r="24" spans="1:9" ht="12.75">
      <c r="A24" s="289">
        <v>23</v>
      </c>
      <c r="B24" s="253">
        <v>14</v>
      </c>
      <c r="C24" s="254" t="s">
        <v>534</v>
      </c>
      <c r="D24" s="255">
        <v>2</v>
      </c>
      <c r="E24" s="261" t="s">
        <v>16</v>
      </c>
      <c r="F24" s="261" t="s">
        <v>136</v>
      </c>
      <c r="G24" s="257">
        <f>IF(D24=1,H24-'[5]vague min'!$A$2)+IF(D24=2,H24-'[5]vague min'!$B$2)+IF(D24=3,H24-'[5]vague min'!$C$2)+IF(D24=4,H24-'[5]vague min'!$D$2)+IF(D24=5,H24-'[5]vague min'!$E$2)+IF(D24=6,H24-'[5]vague min'!$F$2)</f>
        <v>0.013391203703703704</v>
      </c>
      <c r="H24" s="258">
        <v>0.016666666666666666</v>
      </c>
      <c r="I24" s="264" t="s">
        <v>535</v>
      </c>
    </row>
    <row r="25" spans="1:9" ht="12.75">
      <c r="A25" s="289">
        <v>24</v>
      </c>
      <c r="B25" s="253">
        <v>15</v>
      </c>
      <c r="C25" s="254" t="s">
        <v>536</v>
      </c>
      <c r="D25" s="255">
        <v>2</v>
      </c>
      <c r="E25" s="261" t="s">
        <v>537</v>
      </c>
      <c r="F25" s="261" t="s">
        <v>222</v>
      </c>
      <c r="G25" s="257">
        <f>IF(D25=1,H25-'[5]vague min'!$A$2)+IF(D25=2,H25-'[5]vague min'!$B$2)+IF(D25=3,H25-'[5]vague min'!$C$2)+IF(D25=4,H25-'[5]vague min'!$D$2)+IF(D25=5,H25-'[5]vague min'!$E$2)+IF(D25=6,H25-'[5]vague min'!$F$2)</f>
        <v>0.01355324074074074</v>
      </c>
      <c r="H25" s="258">
        <v>0.016828703703703703</v>
      </c>
      <c r="I25" s="264" t="s">
        <v>15</v>
      </c>
    </row>
    <row r="26" spans="1:9" ht="12.75">
      <c r="A26" s="289">
        <v>25</v>
      </c>
      <c r="B26" s="259">
        <v>10</v>
      </c>
      <c r="C26" s="254" t="s">
        <v>494</v>
      </c>
      <c r="D26" s="255">
        <v>1</v>
      </c>
      <c r="E26" s="260" t="s">
        <v>385</v>
      </c>
      <c r="F26" s="260" t="s">
        <v>495</v>
      </c>
      <c r="G26" s="257">
        <f>IF(D26=1,H26-'[5]vague min'!$A$2)+IF(D26=2,H26-'[5]vague min'!$B$2)+IF(D26=3,H26-'[5]vague min'!$C$2)+IF(D26=4,H26-'[5]vague min'!$D$2)+IF(D26=5,H26-'[5]vague min'!$E$2)+IF(D26=6,H26-'[5]vague min'!$F$2)</f>
        <v>0.013611111111111114</v>
      </c>
      <c r="H26" s="258">
        <v>0.013611111111111114</v>
      </c>
      <c r="I26" s="262" t="s">
        <v>387</v>
      </c>
    </row>
    <row r="27" spans="1:9" ht="12.75">
      <c r="A27" s="289">
        <v>26</v>
      </c>
      <c r="B27" s="253">
        <v>16</v>
      </c>
      <c r="C27" s="254" t="s">
        <v>538</v>
      </c>
      <c r="D27" s="255">
        <v>2</v>
      </c>
      <c r="E27" s="256" t="s">
        <v>539</v>
      </c>
      <c r="F27" s="256" t="s">
        <v>229</v>
      </c>
      <c r="G27" s="257">
        <f>IF(D27=1,H27-'[5]vague min'!$A$2)+IF(D27=2,H27-'[5]vague min'!$B$2)+IF(D27=3,H27-'[5]vague min'!$C$2)+IF(D27=4,H27-'[5]vague min'!$D$2)+IF(D27=5,H27-'[5]vague min'!$E$2)+IF(D27=6,H27-'[5]vague min'!$F$2)</f>
        <v>0.013912037037037039</v>
      </c>
      <c r="H27" s="258">
        <v>0.0171875</v>
      </c>
      <c r="I27" s="262" t="s">
        <v>15</v>
      </c>
    </row>
    <row r="28" spans="1:9" ht="12.75">
      <c r="A28" s="289">
        <v>27</v>
      </c>
      <c r="B28" s="259">
        <v>11</v>
      </c>
      <c r="C28" s="254" t="s">
        <v>496</v>
      </c>
      <c r="D28" s="255">
        <v>1</v>
      </c>
      <c r="E28" s="260" t="s">
        <v>497</v>
      </c>
      <c r="F28" s="260" t="s">
        <v>413</v>
      </c>
      <c r="G28" s="257">
        <f>IF(D28=1,H28-'[5]vague min'!$A$2)+IF(D28=2,H28-'[5]vague min'!$B$2)+IF(D28=3,H28-'[5]vague min'!$C$2)+IF(D28=4,H28-'[5]vague min'!$D$2)+IF(D28=5,H28-'[5]vague min'!$E$2)+IF(D28=6,H28-'[5]vague min'!$F$2)</f>
        <v>0.01400462962962963</v>
      </c>
      <c r="H28" s="258">
        <v>0.01400462962962963</v>
      </c>
      <c r="I28" s="262" t="s">
        <v>498</v>
      </c>
    </row>
    <row r="29" spans="1:9" ht="12.75">
      <c r="A29" s="289">
        <v>28</v>
      </c>
      <c r="B29" s="259">
        <v>12</v>
      </c>
      <c r="C29" s="254" t="s">
        <v>499</v>
      </c>
      <c r="D29" s="255">
        <v>1</v>
      </c>
      <c r="E29" s="260" t="s">
        <v>276</v>
      </c>
      <c r="F29" s="260" t="s">
        <v>500</v>
      </c>
      <c r="G29" s="257">
        <f>IF(D29=1,H29-'[5]vague min'!$A$2)+IF(D29=2,H29-'[5]vague min'!$B$2)+IF(D29=3,H29-'[5]vague min'!$C$2)+IF(D29=4,H29-'[5]vague min'!$D$2)+IF(D29=5,H29-'[5]vague min'!$E$2)+IF(D29=6,H29-'[5]vague min'!$F$2)</f>
        <v>0.014212962962962962</v>
      </c>
      <c r="H29" s="258">
        <v>0.014212962962962962</v>
      </c>
      <c r="I29" s="262" t="s">
        <v>213</v>
      </c>
    </row>
    <row r="30" spans="1:9" ht="12.75">
      <c r="A30" s="289">
        <v>29</v>
      </c>
      <c r="B30" s="253">
        <v>17</v>
      </c>
      <c r="C30" s="254" t="s">
        <v>540</v>
      </c>
      <c r="D30" s="255">
        <v>2</v>
      </c>
      <c r="E30" s="256" t="s">
        <v>539</v>
      </c>
      <c r="F30" s="256" t="s">
        <v>541</v>
      </c>
      <c r="G30" s="257">
        <f>IF(D30=1,H30-'[5]vague min'!$A$2)+IF(D30=2,H30-'[5]vague min'!$B$2)+IF(D30=3,H30-'[5]vague min'!$C$2)+IF(D30=4,H30-'[5]vague min'!$D$2)+IF(D30=5,H30-'[5]vague min'!$E$2)+IF(D30=6,H30-'[5]vague min'!$F$2)</f>
        <v>0.014513888888888889</v>
      </c>
      <c r="H30" s="258">
        <v>0.01778935185185185</v>
      </c>
      <c r="I30" s="262" t="s">
        <v>15</v>
      </c>
    </row>
    <row r="31" spans="1:9" ht="12.75">
      <c r="A31" s="290">
        <v>30</v>
      </c>
      <c r="B31" s="253">
        <v>18</v>
      </c>
      <c r="C31" s="254" t="s">
        <v>542</v>
      </c>
      <c r="D31" s="255">
        <v>2</v>
      </c>
      <c r="E31" s="256" t="s">
        <v>543</v>
      </c>
      <c r="F31" s="256" t="s">
        <v>432</v>
      </c>
      <c r="G31" s="257">
        <f>IF(D31=1,H31-'[5]vague min'!$A$2)+IF(D31=2,H31-'[5]vague min'!$B$2)+IF(D31=3,H31-'[5]vague min'!$C$2)+IF(D31=4,H31-'[5]vague min'!$D$2)+IF(D31=5,H31-'[5]vague min'!$E$2)+IF(D31=6,H31-'[5]vague min'!$F$2)</f>
        <v>0.014965277777777779</v>
      </c>
      <c r="H31" s="258">
        <v>0.01824074074074074</v>
      </c>
      <c r="I31" s="262" t="s">
        <v>288</v>
      </c>
    </row>
    <row r="32" spans="1:9" ht="12.75">
      <c r="A32" s="290">
        <v>31</v>
      </c>
      <c r="B32" s="253">
        <v>19</v>
      </c>
      <c r="C32" s="254" t="s">
        <v>544</v>
      </c>
      <c r="D32" s="255">
        <v>2</v>
      </c>
      <c r="E32" s="256" t="s">
        <v>360</v>
      </c>
      <c r="F32" s="256" t="s">
        <v>545</v>
      </c>
      <c r="G32" s="257">
        <f>IF(D32=1,H32-'[5]vague min'!$A$2)+IF(D32=2,H32-'[5]vague min'!$B$2)+IF(D32=3,H32-'[5]vague min'!$C$2)+IF(D32=4,H32-'[5]vague min'!$D$2)+IF(D32=5,H32-'[5]vague min'!$E$2)+IF(D32=6,H32-'[5]vague min'!$F$2)</f>
        <v>0.01576388888888889</v>
      </c>
      <c r="H32" s="258">
        <v>0.019039351851851852</v>
      </c>
      <c r="I32" s="262" t="s">
        <v>362</v>
      </c>
    </row>
    <row r="33" spans="1:9" ht="12.75">
      <c r="A33" s="290">
        <v>32</v>
      </c>
      <c r="B33" s="253">
        <v>20</v>
      </c>
      <c r="C33" s="254" t="s">
        <v>546</v>
      </c>
      <c r="D33" s="255">
        <v>2</v>
      </c>
      <c r="E33" s="256" t="s">
        <v>129</v>
      </c>
      <c r="F33" s="256" t="s">
        <v>212</v>
      </c>
      <c r="G33" s="257">
        <f>IF(D33=1,H33-'[5]vague min'!$A$2)+IF(D33=2,H33-'[5]vague min'!$B$2)+IF(D33=3,H33-'[5]vague min'!$C$2)+IF(D33=4,H33-'[5]vague min'!$D$2)+IF(D33=5,H33-'[5]vague min'!$E$2)+IF(D33=6,H33-'[5]vague min'!$F$2)</f>
        <v>0.016134259259259258</v>
      </c>
      <c r="H33" s="258">
        <v>0.01940972222222222</v>
      </c>
      <c r="I33" s="262" t="s">
        <v>118</v>
      </c>
    </row>
    <row r="34" spans="1:9" ht="12.75">
      <c r="A34" s="290">
        <v>33</v>
      </c>
      <c r="B34" s="253">
        <v>21</v>
      </c>
      <c r="C34" s="254" t="s">
        <v>547</v>
      </c>
      <c r="D34" s="255">
        <v>2</v>
      </c>
      <c r="E34" s="256" t="s">
        <v>102</v>
      </c>
      <c r="F34" s="256" t="s">
        <v>548</v>
      </c>
      <c r="G34" s="257">
        <f>IF(D34=1,H34-'[5]vague min'!$A$2)+IF(D34=2,H34-'[5]vague min'!$B$2)+IF(D34=3,H34-'[5]vague min'!$C$2)+IF(D34=4,H34-'[5]vague min'!$D$2)+IF(D34=5,H34-'[5]vague min'!$E$2)+IF(D34=6,H34-'[5]vague min'!$F$2)</f>
        <v>0.01614583333333333</v>
      </c>
      <c r="H34" s="258">
        <v>0.019421296296296294</v>
      </c>
      <c r="I34" s="262" t="s">
        <v>240</v>
      </c>
    </row>
    <row r="35" spans="1:9" ht="12.75">
      <c r="A35" s="290">
        <v>34</v>
      </c>
      <c r="B35" s="253">
        <v>22</v>
      </c>
      <c r="C35" s="254" t="s">
        <v>549</v>
      </c>
      <c r="D35" s="255">
        <v>2</v>
      </c>
      <c r="E35" s="256" t="s">
        <v>121</v>
      </c>
      <c r="F35" s="256" t="s">
        <v>122</v>
      </c>
      <c r="G35" s="257">
        <f>IF(D35=1,H35-'[5]vague min'!$A$2)+IF(D35=2,H35-'[5]vague min'!$B$2)+IF(D35=3,H35-'[5]vague min'!$C$2)+IF(D35=4,H35-'[5]vague min'!$D$2)+IF(D35=5,H35-'[5]vague min'!$E$2)+IF(D35=6,H35-'[5]vague min'!$F$2)</f>
        <v>0.016412037037037037</v>
      </c>
      <c r="H35" s="258">
        <v>0.0196875</v>
      </c>
      <c r="I35" s="262" t="s">
        <v>61</v>
      </c>
    </row>
    <row r="36" spans="1:9" ht="12.75">
      <c r="A36" s="290">
        <v>35</v>
      </c>
      <c r="B36" s="253">
        <v>23</v>
      </c>
      <c r="C36" s="254" t="s">
        <v>550</v>
      </c>
      <c r="D36" s="255">
        <v>2</v>
      </c>
      <c r="E36" s="256" t="s">
        <v>179</v>
      </c>
      <c r="F36" s="256" t="s">
        <v>551</v>
      </c>
      <c r="G36" s="257">
        <f>IF(D36=1,H36-'[5]vague min'!$A$2)+IF(D36=2,H36-'[5]vague min'!$B$2)+IF(D36=3,H36-'[5]vague min'!$C$2)+IF(D36=4,H36-'[5]vague min'!$D$2)+IF(D36=5,H36-'[5]vague min'!$E$2)+IF(D36=6,H36-'[5]vague min'!$F$2)</f>
        <v>0.016666666666666666</v>
      </c>
      <c r="H36" s="258">
        <v>0.01994212962962963</v>
      </c>
      <c r="I36" s="262" t="s">
        <v>118</v>
      </c>
    </row>
    <row r="37" spans="1:9" ht="12.75">
      <c r="A37" s="290">
        <v>36</v>
      </c>
      <c r="B37" s="253">
        <v>24</v>
      </c>
      <c r="C37" s="254" t="s">
        <v>552</v>
      </c>
      <c r="D37" s="255">
        <v>2</v>
      </c>
      <c r="E37" s="256" t="s">
        <v>412</v>
      </c>
      <c r="F37" s="256" t="s">
        <v>107</v>
      </c>
      <c r="G37" s="257">
        <f>IF(D37=1,H37-'[5]vague min'!$A$2)+IF(D37=2,H37-'[5]vague min'!$B$2)+IF(D37=3,H37-'[5]vague min'!$C$2)+IF(D37=4,H37-'[5]vague min'!$D$2)+IF(D37=5,H37-'[5]vague min'!$E$2)+IF(D37=6,H37-'[5]vague min'!$F$2)</f>
        <v>0.016689814814814817</v>
      </c>
      <c r="H37" s="258">
        <v>0.01996527777777778</v>
      </c>
      <c r="I37" s="262" t="s">
        <v>414</v>
      </c>
    </row>
    <row r="38" spans="1:9" ht="12.75">
      <c r="A38" s="290">
        <v>37</v>
      </c>
      <c r="B38" s="253">
        <v>25</v>
      </c>
      <c r="C38" s="254" t="s">
        <v>553</v>
      </c>
      <c r="D38" s="255">
        <v>2</v>
      </c>
      <c r="E38" s="256" t="s">
        <v>126</v>
      </c>
      <c r="F38" s="256" t="s">
        <v>127</v>
      </c>
      <c r="G38" s="257">
        <f>IF(D38=1,H38-'[5]vague min'!$A$2)+IF(D38=2,H38-'[5]vague min'!$B$2)+IF(D38=3,H38-'[5]vague min'!$C$2)+IF(D38=4,H38-'[5]vague min'!$D$2)+IF(D38=5,H38-'[5]vague min'!$E$2)+IF(D38=6,H38-'[5]vague min'!$F$2)</f>
        <v>0.016770833333333332</v>
      </c>
      <c r="H38" s="258">
        <v>0.020046296296296295</v>
      </c>
      <c r="I38" s="262" t="s">
        <v>118</v>
      </c>
    </row>
    <row r="39" spans="1:9" ht="12.75">
      <c r="A39" s="290">
        <v>38</v>
      </c>
      <c r="B39" s="253">
        <v>26</v>
      </c>
      <c r="C39" s="254" t="s">
        <v>554</v>
      </c>
      <c r="D39" s="255">
        <v>2</v>
      </c>
      <c r="E39" s="256" t="s">
        <v>402</v>
      </c>
      <c r="F39" s="256" t="s">
        <v>555</v>
      </c>
      <c r="G39" s="257">
        <f>IF(D39=1,H39-'[5]vague min'!$A$2)+IF(D39=2,H39-'[5]vague min'!$B$2)+IF(D39=3,H39-'[5]vague min'!$C$2)+IF(D39=4,H39-'[5]vague min'!$D$2)+IF(D39=5,H39-'[5]vague min'!$E$2)+IF(D39=6,H39-'[5]vague min'!$F$2)</f>
        <v>0.017164351851851854</v>
      </c>
      <c r="H39" s="258">
        <v>0.020439814814814817</v>
      </c>
      <c r="I39" s="262" t="s">
        <v>404</v>
      </c>
    </row>
    <row r="40" spans="1:9" ht="12.75">
      <c r="A40" s="290">
        <v>39</v>
      </c>
      <c r="B40" s="253">
        <v>27</v>
      </c>
      <c r="C40" s="254" t="s">
        <v>556</v>
      </c>
      <c r="D40" s="255">
        <v>2</v>
      </c>
      <c r="E40" s="256" t="s">
        <v>268</v>
      </c>
      <c r="F40" s="256" t="s">
        <v>557</v>
      </c>
      <c r="G40" s="257">
        <f>IF(D40=1,H40-'[5]vague min'!$A$2)+IF(D40=2,H40-'[5]vague min'!$B$2)+IF(D40=3,H40-'[5]vague min'!$C$2)+IF(D40=4,H40-'[5]vague min'!$D$2)+IF(D40=5,H40-'[5]vague min'!$E$2)+IF(D40=6,H40-'[5]vague min'!$F$2)</f>
        <v>0.017488425925925925</v>
      </c>
      <c r="H40" s="258">
        <v>0.020763888888888887</v>
      </c>
      <c r="I40" s="262" t="s">
        <v>270</v>
      </c>
    </row>
    <row r="41" spans="1:9" ht="12.75">
      <c r="A41" s="290">
        <v>40</v>
      </c>
      <c r="B41" s="253">
        <v>28</v>
      </c>
      <c r="C41" s="254" t="s">
        <v>558</v>
      </c>
      <c r="D41" s="255">
        <v>2</v>
      </c>
      <c r="E41" s="256" t="s">
        <v>559</v>
      </c>
      <c r="F41" s="256" t="s">
        <v>300</v>
      </c>
      <c r="G41" s="257">
        <f>IF(D41=1,H41-'[5]vague min'!$A$2)+IF(D41=2,H41-'[5]vague min'!$B$2)+IF(D41=3,H41-'[5]vague min'!$C$2)+IF(D41=4,H41-'[5]vague min'!$D$2)+IF(D41=5,H41-'[5]vague min'!$E$2)+IF(D41=6,H41-'[5]vague min'!$F$2)</f>
        <v>0.017546296296296296</v>
      </c>
      <c r="H41" s="258">
        <v>0.02082175925925926</v>
      </c>
      <c r="I41" s="262" t="s">
        <v>560</v>
      </c>
    </row>
    <row r="42" spans="1:9" ht="13.5" thickBot="1">
      <c r="A42" s="291">
        <v>41</v>
      </c>
      <c r="B42" s="265">
        <v>29</v>
      </c>
      <c r="C42" s="266" t="s">
        <v>561</v>
      </c>
      <c r="D42" s="267">
        <v>2</v>
      </c>
      <c r="E42" s="268" t="s">
        <v>562</v>
      </c>
      <c r="F42" s="268" t="s">
        <v>563</v>
      </c>
      <c r="G42" s="269">
        <f>IF(D42=1,H42-'[5]vague min'!$A$2)+IF(D42=2,H42-'[5]vague min'!$B$2)+IF(D42=3,H42-'[5]vague min'!$C$2)+IF(D42=4,H42-'[5]vague min'!$D$2)+IF(D42=5,H42-'[5]vague min'!$E$2)+IF(D42=6,H42-'[5]vague min'!$F$2)</f>
        <v>0.01766203703703704</v>
      </c>
      <c r="H42" s="270">
        <v>0.0209375</v>
      </c>
      <c r="I42" s="271" t="s">
        <v>15</v>
      </c>
    </row>
    <row r="43" spans="1:9" ht="16.5" thickBot="1">
      <c r="A43" s="246"/>
      <c r="B43" s="247"/>
      <c r="C43" s="131"/>
      <c r="D43" s="245"/>
      <c r="E43" s="248"/>
      <c r="F43" s="246"/>
      <c r="G43" s="249"/>
      <c r="H43" s="250"/>
      <c r="I43" s="127"/>
    </row>
    <row r="44" spans="1:9" ht="16.5" thickBot="1">
      <c r="A44" s="292" t="s">
        <v>564</v>
      </c>
      <c r="B44" s="293"/>
      <c r="C44" s="293"/>
      <c r="D44" s="293"/>
      <c r="E44" s="293"/>
      <c r="F44" s="293"/>
      <c r="G44" s="293"/>
      <c r="H44" s="293"/>
      <c r="I44" s="294"/>
    </row>
  </sheetData>
  <mergeCells count="1">
    <mergeCell ref="A44:I44"/>
  </mergeCells>
  <printOptions gridLines="1"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Header>&amp;CTRIATHLON FILLES 2011 - BENJAMINES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M22" sqref="M22:M23"/>
    </sheetView>
  </sheetViews>
  <sheetFormatPr defaultColWidth="11.421875" defaultRowHeight="12.75"/>
  <cols>
    <col min="1" max="1" width="5.140625" style="0" customWidth="1"/>
    <col min="2" max="2" width="6.8515625" style="0" customWidth="1"/>
    <col min="4" max="4" width="0" style="0" hidden="1" customWidth="1"/>
    <col min="5" max="5" width="16.421875" style="0" bestFit="1" customWidth="1"/>
    <col min="8" max="8" width="11.421875" style="188" customWidth="1"/>
    <col min="9" max="9" width="0" style="0" hidden="1" customWidth="1"/>
    <col min="10" max="10" width="23.57421875" style="0" bestFit="1" customWidth="1"/>
  </cols>
  <sheetData>
    <row r="1" spans="1:10" ht="21">
      <c r="A1" s="134" t="s">
        <v>0</v>
      </c>
      <c r="B1" s="135" t="s">
        <v>208</v>
      </c>
      <c r="C1" s="136" t="s">
        <v>1</v>
      </c>
      <c r="D1" s="166" t="s">
        <v>2</v>
      </c>
      <c r="E1" s="137" t="s">
        <v>3</v>
      </c>
      <c r="F1" s="138" t="s">
        <v>4</v>
      </c>
      <c r="G1" s="167" t="s">
        <v>5</v>
      </c>
      <c r="H1" s="140" t="s">
        <v>8</v>
      </c>
      <c r="I1" s="141" t="s">
        <v>9</v>
      </c>
      <c r="J1" s="168" t="s">
        <v>10</v>
      </c>
    </row>
    <row r="2" spans="1:10" ht="15">
      <c r="A2" s="169">
        <v>2</v>
      </c>
      <c r="B2" s="159">
        <v>1</v>
      </c>
      <c r="C2" s="144" t="s">
        <v>266</v>
      </c>
      <c r="D2" s="169">
        <v>1</v>
      </c>
      <c r="E2" s="156" t="s">
        <v>168</v>
      </c>
      <c r="F2" s="156" t="s">
        <v>169</v>
      </c>
      <c r="G2" s="173" t="s">
        <v>13</v>
      </c>
      <c r="H2" s="16">
        <f>IF(D2=1,I2-'[4]vague min'!$A$2)+IF(D2=2,I2-'[4]vague min'!$B$2)+IF(D2=3,I2-'[4]vague min'!$C$2)+IF(D2=4,I2-'[4]vague min'!$D$2)+IF(D2=5,I2-'[4]vague min'!$E$2)+IF(D2=6,I2-'[4]vague min'!$F$2)</f>
        <v>0.00849537037037037</v>
      </c>
      <c r="I2" s="172">
        <v>0.00849537037037037</v>
      </c>
      <c r="J2" s="12" t="s">
        <v>118</v>
      </c>
    </row>
    <row r="3" spans="1:10" ht="15">
      <c r="A3" s="169">
        <v>3</v>
      </c>
      <c r="B3" s="170">
        <v>2</v>
      </c>
      <c r="C3" s="144" t="s">
        <v>267</v>
      </c>
      <c r="D3" s="169">
        <v>2</v>
      </c>
      <c r="E3" s="145" t="s">
        <v>268</v>
      </c>
      <c r="F3" s="145" t="s">
        <v>269</v>
      </c>
      <c r="G3" s="171" t="s">
        <v>44</v>
      </c>
      <c r="H3" s="16">
        <f>IF(D3=1,I3-'[4]vague min'!$A$2)+IF(D3=2,I3-'[4]vague min'!$B$2)+IF(D3=3,I3-'[4]vague min'!$C$2)+IF(D3=4,I3-'[4]vague min'!$D$2)+IF(D3=5,I3-'[4]vague min'!$E$2)+IF(D3=6,I3-'[4]vague min'!$F$2)</f>
        <v>0.008611111111111111</v>
      </c>
      <c r="I3" s="172">
        <v>0.011851851851851851</v>
      </c>
      <c r="J3" s="12" t="s">
        <v>270</v>
      </c>
    </row>
    <row r="4" spans="1:10" ht="15">
      <c r="A4" s="169">
        <v>4</v>
      </c>
      <c r="B4" s="170">
        <v>3</v>
      </c>
      <c r="C4" s="144" t="s">
        <v>271</v>
      </c>
      <c r="D4" s="169">
        <v>2</v>
      </c>
      <c r="E4" s="145" t="s">
        <v>272</v>
      </c>
      <c r="F4" s="145" t="s">
        <v>273</v>
      </c>
      <c r="G4" s="171" t="s">
        <v>44</v>
      </c>
      <c r="H4" s="16">
        <f>IF(D4=1,I4-'[4]vague min'!$A$2)+IF(D4=2,I4-'[4]vague min'!$B$2)+IF(D4=3,I4-'[4]vague min'!$C$2)+IF(D4=4,I4-'[4]vague min'!$D$2)+IF(D4=5,I4-'[4]vague min'!$E$2)+IF(D4=6,I4-'[4]vague min'!$F$2)</f>
        <v>0.008645833333333335</v>
      </c>
      <c r="I4" s="172">
        <v>0.011886574074074075</v>
      </c>
      <c r="J4" s="12" t="s">
        <v>240</v>
      </c>
    </row>
    <row r="5" spans="1:10" ht="15">
      <c r="A5" s="169">
        <v>5</v>
      </c>
      <c r="B5" s="170">
        <v>4</v>
      </c>
      <c r="C5" s="144" t="s">
        <v>274</v>
      </c>
      <c r="D5" s="169">
        <v>2</v>
      </c>
      <c r="E5" s="145" t="s">
        <v>151</v>
      </c>
      <c r="F5" s="145" t="s">
        <v>122</v>
      </c>
      <c r="G5" s="171" t="s">
        <v>44</v>
      </c>
      <c r="H5" s="16">
        <f>IF(D5=1,I5-'[4]vague min'!$A$2)+IF(D5=2,I5-'[4]vague min'!$B$2)+IF(D5=3,I5-'[4]vague min'!$C$2)+IF(D5=4,I5-'[4]vague min'!$D$2)+IF(D5=5,I5-'[4]vague min'!$E$2)+IF(D5=6,I5-'[4]vague min'!$F$2)</f>
        <v>0.008692129629629631</v>
      </c>
      <c r="I5" s="172">
        <v>0.011932870370370371</v>
      </c>
      <c r="J5" s="12" t="s">
        <v>118</v>
      </c>
    </row>
    <row r="6" spans="1:10" ht="15">
      <c r="A6" s="169">
        <v>6</v>
      </c>
      <c r="B6" s="170">
        <v>5</v>
      </c>
      <c r="C6" s="144" t="s">
        <v>275</v>
      </c>
      <c r="D6" s="169">
        <v>2</v>
      </c>
      <c r="E6" s="145" t="s">
        <v>276</v>
      </c>
      <c r="F6" s="145" t="s">
        <v>222</v>
      </c>
      <c r="G6" s="171" t="s">
        <v>44</v>
      </c>
      <c r="H6" s="16">
        <f>IF(D6=1,I6-'[4]vague min'!$A$2)+IF(D6=2,I6-'[4]vague min'!$B$2)+IF(D6=3,I6-'[4]vague min'!$C$2)+IF(D6=4,I6-'[4]vague min'!$D$2)+IF(D6=5,I6-'[4]vague min'!$E$2)+IF(D6=6,I6-'[4]vague min'!$F$2)</f>
        <v>0.008773148148148148</v>
      </c>
      <c r="I6" s="172">
        <v>0.012013888888888888</v>
      </c>
      <c r="J6" s="12" t="s">
        <v>213</v>
      </c>
    </row>
    <row r="7" spans="1:10" ht="15">
      <c r="A7" s="169">
        <v>7</v>
      </c>
      <c r="B7" s="170">
        <v>6</v>
      </c>
      <c r="C7" s="144" t="s">
        <v>277</v>
      </c>
      <c r="D7" s="169">
        <v>2</v>
      </c>
      <c r="E7" s="145" t="s">
        <v>278</v>
      </c>
      <c r="F7" s="145" t="s">
        <v>279</v>
      </c>
      <c r="G7" s="171" t="s">
        <v>44</v>
      </c>
      <c r="H7" s="16">
        <f>IF(D7=1,I7-'[4]vague min'!$A$2)+IF(D7=2,I7-'[4]vague min'!$B$2)+IF(D7=3,I7-'[4]vague min'!$C$2)+IF(D7=4,I7-'[4]vague min'!$D$2)+IF(D7=5,I7-'[4]vague min'!$E$2)+IF(D7=6,I7-'[4]vague min'!$F$2)</f>
        <v>0.008796296296296295</v>
      </c>
      <c r="I7" s="172">
        <v>0.012037037037037035</v>
      </c>
      <c r="J7" s="12" t="s">
        <v>280</v>
      </c>
    </row>
    <row r="8" spans="1:10" ht="15">
      <c r="A8" s="169">
        <v>8</v>
      </c>
      <c r="B8" s="170">
        <v>7</v>
      </c>
      <c r="C8" s="144" t="s">
        <v>281</v>
      </c>
      <c r="D8" s="169">
        <v>2</v>
      </c>
      <c r="E8" s="145" t="s">
        <v>282</v>
      </c>
      <c r="F8" s="145" t="s">
        <v>283</v>
      </c>
      <c r="G8" s="171" t="s">
        <v>44</v>
      </c>
      <c r="H8" s="16">
        <f>IF(D8=1,I8-'[4]vague min'!$A$2)+IF(D8=2,I8-'[4]vague min'!$B$2)+IF(D8=3,I8-'[4]vague min'!$C$2)+IF(D8=4,I8-'[4]vague min'!$D$2)+IF(D8=5,I8-'[4]vague min'!$E$2)+IF(D8=6,I8-'[4]vague min'!$F$2)</f>
        <v>0.008935185185185188</v>
      </c>
      <c r="I8" s="172">
        <v>0.012175925925925929</v>
      </c>
      <c r="J8" s="12" t="s">
        <v>240</v>
      </c>
    </row>
    <row r="9" spans="1:10" ht="15">
      <c r="A9" s="169">
        <v>9</v>
      </c>
      <c r="B9" s="170">
        <v>8</v>
      </c>
      <c r="C9" s="144" t="s">
        <v>284</v>
      </c>
      <c r="D9" s="169">
        <v>2</v>
      </c>
      <c r="E9" s="145" t="s">
        <v>151</v>
      </c>
      <c r="F9" s="145" t="s">
        <v>145</v>
      </c>
      <c r="G9" s="171" t="s">
        <v>44</v>
      </c>
      <c r="H9" s="16">
        <f>IF(D9=1,I9-'[4]vague min'!$A$2)+IF(D9=2,I9-'[4]vague min'!$B$2)+IF(D9=3,I9-'[4]vague min'!$C$2)+IF(D9=4,I9-'[4]vague min'!$D$2)+IF(D9=5,I9-'[4]vague min'!$E$2)+IF(D9=6,I9-'[4]vague min'!$F$2)</f>
        <v>0.009039351851851852</v>
      </c>
      <c r="I9" s="172">
        <v>0.012280092592592592</v>
      </c>
      <c r="J9" s="12" t="s">
        <v>118</v>
      </c>
    </row>
    <row r="10" spans="1:10" ht="15">
      <c r="A10" s="169">
        <v>10</v>
      </c>
      <c r="B10" s="170">
        <v>9</v>
      </c>
      <c r="C10" s="144" t="s">
        <v>285</v>
      </c>
      <c r="D10" s="169">
        <v>2</v>
      </c>
      <c r="E10" s="145" t="s">
        <v>286</v>
      </c>
      <c r="F10" s="145" t="s">
        <v>287</v>
      </c>
      <c r="G10" s="171" t="s">
        <v>44</v>
      </c>
      <c r="H10" s="16">
        <f>IF(D10=1,I10-'[4]vague min'!$A$2)+IF(D10=2,I10-'[4]vague min'!$B$2)+IF(D10=3,I10-'[4]vague min'!$C$2)+IF(D10=4,I10-'[4]vague min'!$D$2)+IF(D10=5,I10-'[4]vague min'!$E$2)+IF(D10=6,I10-'[4]vague min'!$F$2)</f>
        <v>0.009050925925925926</v>
      </c>
      <c r="I10" s="172">
        <v>0.012291666666666666</v>
      </c>
      <c r="J10" s="12" t="s">
        <v>288</v>
      </c>
    </row>
    <row r="11" spans="1:10" ht="15">
      <c r="A11" s="169">
        <v>11</v>
      </c>
      <c r="B11" s="170">
        <v>10</v>
      </c>
      <c r="C11" s="144" t="s">
        <v>289</v>
      </c>
      <c r="D11" s="169">
        <v>2</v>
      </c>
      <c r="E11" s="145" t="s">
        <v>181</v>
      </c>
      <c r="F11" s="145" t="s">
        <v>185</v>
      </c>
      <c r="G11" s="171" t="s">
        <v>44</v>
      </c>
      <c r="H11" s="16">
        <f>IF(D11=1,I11-'[4]vague min'!$A$2)+IF(D11=2,I11-'[4]vague min'!$B$2)+IF(D11=3,I11-'[4]vague min'!$C$2)+IF(D11=4,I11-'[4]vague min'!$D$2)+IF(D11=5,I11-'[4]vague min'!$E$2)+IF(D11=6,I11-'[4]vague min'!$F$2)</f>
        <v>0.009305555555555556</v>
      </c>
      <c r="I11" s="172">
        <v>0.012546296296296297</v>
      </c>
      <c r="J11" s="26" t="s">
        <v>118</v>
      </c>
    </row>
    <row r="12" spans="1:10" ht="15">
      <c r="A12" s="169">
        <v>12</v>
      </c>
      <c r="B12" s="170">
        <v>11</v>
      </c>
      <c r="C12" s="144" t="s">
        <v>290</v>
      </c>
      <c r="D12" s="169">
        <v>2</v>
      </c>
      <c r="E12" s="145" t="s">
        <v>291</v>
      </c>
      <c r="F12" s="145" t="s">
        <v>292</v>
      </c>
      <c r="G12" s="171" t="s">
        <v>44</v>
      </c>
      <c r="H12" s="16">
        <f>IF(D12=1,I12-'[4]vague min'!$A$2)+IF(D12=2,I12-'[4]vague min'!$B$2)+IF(D12=3,I12-'[4]vague min'!$C$2)+IF(D12=4,I12-'[4]vague min'!$D$2)+IF(D12=5,I12-'[4]vague min'!$E$2)+IF(D12=6,I12-'[4]vague min'!$F$2)</f>
        <v>0.00931712962962963</v>
      </c>
      <c r="I12" s="172">
        <v>0.01255787037037037</v>
      </c>
      <c r="J12" s="12" t="s">
        <v>293</v>
      </c>
    </row>
    <row r="13" spans="1:10" ht="15">
      <c r="A13" s="169">
        <v>13</v>
      </c>
      <c r="B13" s="170">
        <v>12</v>
      </c>
      <c r="C13" s="144" t="s">
        <v>294</v>
      </c>
      <c r="D13" s="169">
        <v>2</v>
      </c>
      <c r="E13" s="145" t="s">
        <v>295</v>
      </c>
      <c r="F13" s="145" t="s">
        <v>296</v>
      </c>
      <c r="G13" s="171" t="s">
        <v>44</v>
      </c>
      <c r="H13" s="16">
        <f>IF(D13=1,I13-'[4]vague min'!$A$2)+IF(D13=2,I13-'[4]vague min'!$B$2)+IF(D13=3,I13-'[4]vague min'!$C$2)+IF(D13=4,I13-'[4]vague min'!$D$2)+IF(D13=5,I13-'[4]vague min'!$E$2)+IF(D13=6,I13-'[4]vague min'!$F$2)</f>
        <v>0.009340277777777779</v>
      </c>
      <c r="I13" s="172">
        <v>0.01258101851851852</v>
      </c>
      <c r="J13" s="12" t="s">
        <v>297</v>
      </c>
    </row>
    <row r="14" spans="1:10" ht="15">
      <c r="A14" s="169">
        <v>14</v>
      </c>
      <c r="B14" s="170">
        <v>13</v>
      </c>
      <c r="C14" s="144" t="s">
        <v>298</v>
      </c>
      <c r="D14" s="169">
        <v>2</v>
      </c>
      <c r="E14" s="145" t="s">
        <v>299</v>
      </c>
      <c r="F14" s="145" t="s">
        <v>300</v>
      </c>
      <c r="G14" s="171" t="s">
        <v>44</v>
      </c>
      <c r="H14" s="16">
        <f>IF(D14=1,I14-'[4]vague min'!$A$2)+IF(D14=2,I14-'[4]vague min'!$B$2)+IF(D14=3,I14-'[4]vague min'!$C$2)+IF(D14=4,I14-'[4]vague min'!$D$2)+IF(D14=5,I14-'[4]vague min'!$E$2)+IF(D14=6,I14-'[4]vague min'!$F$2)</f>
        <v>0.009351851851851853</v>
      </c>
      <c r="I14" s="172">
        <v>0.012592592592592593</v>
      </c>
      <c r="J14" s="12" t="s">
        <v>301</v>
      </c>
    </row>
    <row r="15" spans="1:10" ht="15">
      <c r="A15" s="169">
        <v>15</v>
      </c>
      <c r="B15" s="170">
        <v>14</v>
      </c>
      <c r="C15" s="144" t="s">
        <v>302</v>
      </c>
      <c r="D15" s="169">
        <v>2</v>
      </c>
      <c r="E15" s="145" t="s">
        <v>303</v>
      </c>
      <c r="F15" s="145" t="s">
        <v>244</v>
      </c>
      <c r="G15" s="171" t="s">
        <v>44</v>
      </c>
      <c r="H15" s="16">
        <f>IF(D15=1,I15-'[4]vague min'!$A$2)+IF(D15=2,I15-'[4]vague min'!$B$2)+IF(D15=3,I15-'[4]vague min'!$C$2)+IF(D15=4,I15-'[4]vague min'!$D$2)+IF(D15=5,I15-'[4]vague min'!$E$2)+IF(D15=6,I15-'[4]vague min'!$F$2)</f>
        <v>0.009479166666666667</v>
      </c>
      <c r="I15" s="172">
        <v>0.012719907407407407</v>
      </c>
      <c r="J15" s="26" t="s">
        <v>52</v>
      </c>
    </row>
    <row r="16" spans="1:10" ht="15">
      <c r="A16" s="169">
        <v>16</v>
      </c>
      <c r="B16" s="170">
        <v>15</v>
      </c>
      <c r="C16" s="144" t="s">
        <v>304</v>
      </c>
      <c r="D16" s="92">
        <v>2</v>
      </c>
      <c r="E16" s="145" t="s">
        <v>184</v>
      </c>
      <c r="F16" s="145" t="s">
        <v>51</v>
      </c>
      <c r="G16" s="171" t="s">
        <v>44</v>
      </c>
      <c r="H16" s="16">
        <f>IF(D16=1,I16-'[4]vague min'!$A$2)+IF(D16=2,I16-'[4]vague min'!$B$2)+IF(D16=3,I16-'[4]vague min'!$C$2)+IF(D16=4,I16-'[4]vague min'!$D$2)+IF(D16=5,I16-'[4]vague min'!$E$2)+IF(D16=6,I16-'[4]vague min'!$F$2)</f>
        <v>0.00949074074074074</v>
      </c>
      <c r="I16" s="172">
        <v>0.01273148148148148</v>
      </c>
      <c r="J16" s="26" t="s">
        <v>305</v>
      </c>
    </row>
    <row r="17" spans="1:10" ht="15">
      <c r="A17" s="169">
        <v>17</v>
      </c>
      <c r="B17" s="170">
        <v>16</v>
      </c>
      <c r="C17" s="144" t="s">
        <v>306</v>
      </c>
      <c r="D17" s="169">
        <v>2</v>
      </c>
      <c r="E17" s="145" t="s">
        <v>272</v>
      </c>
      <c r="F17" s="145" t="s">
        <v>300</v>
      </c>
      <c r="G17" s="171" t="s">
        <v>44</v>
      </c>
      <c r="H17" s="16">
        <f>IF(D17=1,I17-'[4]vague min'!$A$2)+IF(D17=2,I17-'[4]vague min'!$B$2)+IF(D17=3,I17-'[4]vague min'!$C$2)+IF(D17=4,I17-'[4]vague min'!$D$2)+IF(D17=5,I17-'[4]vague min'!$E$2)+IF(D17=6,I17-'[4]vague min'!$F$2)</f>
        <v>0.00959490740740741</v>
      </c>
      <c r="I17" s="172">
        <v>0.01283564814814815</v>
      </c>
      <c r="J17" s="12" t="s">
        <v>240</v>
      </c>
    </row>
    <row r="18" spans="1:10" ht="15">
      <c r="A18" s="169">
        <v>18</v>
      </c>
      <c r="B18" s="159">
        <v>2</v>
      </c>
      <c r="C18" s="144" t="s">
        <v>307</v>
      </c>
      <c r="D18" s="143">
        <v>1</v>
      </c>
      <c r="E18" s="156" t="s">
        <v>308</v>
      </c>
      <c r="F18" s="156" t="s">
        <v>309</v>
      </c>
      <c r="G18" s="173" t="s">
        <v>13</v>
      </c>
      <c r="H18" s="16">
        <f>IF(D18=1,I18-'[4]vague min'!$A$2)+IF(D18=2,I18-'[4]vague min'!$B$2)+IF(D18=3,I18-'[4]vague min'!$C$2)+IF(D18=4,I18-'[4]vague min'!$D$2)+IF(D18=5,I18-'[4]vague min'!$E$2)+IF(D18=6,I18-'[4]vague min'!$F$2)</f>
        <v>0.009780092592592592</v>
      </c>
      <c r="I18" s="172">
        <v>0.009780092592592592</v>
      </c>
      <c r="J18" s="12" t="s">
        <v>310</v>
      </c>
    </row>
    <row r="19" spans="1:10" ht="15">
      <c r="A19" s="169">
        <v>19</v>
      </c>
      <c r="B19" s="170">
        <v>17</v>
      </c>
      <c r="C19" s="144" t="s">
        <v>311</v>
      </c>
      <c r="D19" s="174">
        <v>2</v>
      </c>
      <c r="E19" s="145" t="s">
        <v>312</v>
      </c>
      <c r="F19" s="145" t="s">
        <v>145</v>
      </c>
      <c r="G19" s="171" t="s">
        <v>44</v>
      </c>
      <c r="H19" s="16">
        <f>IF(D19=1,I19-'[4]vague min'!$A$2)+IF(D19=2,I19-'[4]vague min'!$B$2)+IF(D19=3,I19-'[4]vague min'!$C$2)+IF(D19=4,I19-'[4]vague min'!$D$2)+IF(D19=5,I19-'[4]vague min'!$E$2)+IF(D19=6,I19-'[4]vague min'!$F$2)</f>
        <v>0.009849537037037039</v>
      </c>
      <c r="I19" s="172">
        <v>0.013090277777777779</v>
      </c>
      <c r="J19" s="160"/>
    </row>
    <row r="20" spans="1:10" ht="15">
      <c r="A20" s="169">
        <v>20</v>
      </c>
      <c r="B20" s="170">
        <v>18</v>
      </c>
      <c r="C20" s="144" t="s">
        <v>313</v>
      </c>
      <c r="D20" s="174">
        <v>2</v>
      </c>
      <c r="E20" s="145" t="s">
        <v>314</v>
      </c>
      <c r="F20" s="145" t="s">
        <v>315</v>
      </c>
      <c r="G20" s="171" t="s">
        <v>44</v>
      </c>
      <c r="H20" s="16">
        <f>IF(D20=1,I20-'[4]vague min'!$A$2)+IF(D20=2,I20-'[4]vague min'!$B$2)+IF(D20=3,I20-'[4]vague min'!$C$2)+IF(D20=4,I20-'[4]vague min'!$D$2)+IF(D20=5,I20-'[4]vague min'!$E$2)+IF(D20=6,I20-'[4]vague min'!$F$2)</f>
        <v>0.009930555555555554</v>
      </c>
      <c r="I20" s="172">
        <v>0.013171296296296294</v>
      </c>
      <c r="J20" s="12" t="s">
        <v>288</v>
      </c>
    </row>
    <row r="21" spans="1:10" ht="15">
      <c r="A21" s="169">
        <v>21</v>
      </c>
      <c r="B21" s="159">
        <v>3</v>
      </c>
      <c r="C21" s="144" t="s">
        <v>316</v>
      </c>
      <c r="D21" s="143">
        <v>1</v>
      </c>
      <c r="E21" s="156" t="s">
        <v>308</v>
      </c>
      <c r="F21" s="156" t="s">
        <v>317</v>
      </c>
      <c r="G21" s="173" t="s">
        <v>13</v>
      </c>
      <c r="H21" s="16">
        <f>IF(D21=1,I21-'[4]vague min'!$A$2)+IF(D21=2,I21-'[4]vague min'!$B$2)+IF(D21=3,I21-'[4]vague min'!$C$2)+IF(D21=4,I21-'[4]vague min'!$D$2)+IF(D21=5,I21-'[4]vague min'!$E$2)+IF(D21=6,I21-'[4]vague min'!$F$2)</f>
        <v>0.009953703703703704</v>
      </c>
      <c r="I21" s="172">
        <v>0.009953703703703704</v>
      </c>
      <c r="J21" s="12" t="s">
        <v>310</v>
      </c>
    </row>
    <row r="22" spans="1:10" ht="15">
      <c r="A22" s="169">
        <v>22</v>
      </c>
      <c r="B22" s="159">
        <v>4</v>
      </c>
      <c r="C22" s="144" t="s">
        <v>318</v>
      </c>
      <c r="D22" s="169">
        <v>1</v>
      </c>
      <c r="E22" s="156" t="s">
        <v>231</v>
      </c>
      <c r="F22" s="156" t="s">
        <v>319</v>
      </c>
      <c r="G22" s="173" t="s">
        <v>13</v>
      </c>
      <c r="H22" s="16">
        <f>IF(D22=1,I22-'[4]vague min'!$A$2)+IF(D22=2,I22-'[4]vague min'!$B$2)+IF(D22=3,I22-'[4]vague min'!$C$2)+IF(D22=4,I22-'[4]vague min'!$D$2)+IF(D22=5,I22-'[4]vague min'!$E$2)+IF(D22=6,I22-'[4]vague min'!$F$2)</f>
        <v>0.01</v>
      </c>
      <c r="I22" s="172">
        <v>0.01</v>
      </c>
      <c r="J22" s="12" t="s">
        <v>218</v>
      </c>
    </row>
    <row r="23" spans="1:10" ht="15">
      <c r="A23" s="169">
        <v>23</v>
      </c>
      <c r="B23" s="159">
        <v>5</v>
      </c>
      <c r="C23" s="144" t="s">
        <v>320</v>
      </c>
      <c r="D23" s="143">
        <v>1</v>
      </c>
      <c r="E23" s="156" t="s">
        <v>321</v>
      </c>
      <c r="F23" s="156" t="s">
        <v>322</v>
      </c>
      <c r="G23" s="173" t="s">
        <v>13</v>
      </c>
      <c r="H23" s="16">
        <f>IF(D23=1,I23-'[4]vague min'!$A$2)+IF(D23=2,I23-'[4]vague min'!$B$2)+IF(D23=3,I23-'[4]vague min'!$C$2)+IF(D23=4,I23-'[4]vague min'!$D$2)+IF(D23=5,I23-'[4]vague min'!$E$2)+IF(D23=6,I23-'[4]vague min'!$F$2)</f>
        <v>0.010034722222222221</v>
      </c>
      <c r="I23" s="172">
        <v>0.010034722222222221</v>
      </c>
      <c r="J23" s="12" t="s">
        <v>323</v>
      </c>
    </row>
    <row r="24" spans="1:10" ht="15">
      <c r="A24" s="169">
        <v>24</v>
      </c>
      <c r="B24" s="170">
        <v>19</v>
      </c>
      <c r="C24" s="144" t="s">
        <v>324</v>
      </c>
      <c r="D24" s="92">
        <v>2</v>
      </c>
      <c r="E24" s="145" t="s">
        <v>325</v>
      </c>
      <c r="F24" s="145" t="s">
        <v>326</v>
      </c>
      <c r="G24" s="171" t="s">
        <v>44</v>
      </c>
      <c r="H24" s="16">
        <f>IF(D24=1,I24-'[4]vague min'!$A$2)+IF(D24=2,I24-'[4]vague min'!$B$2)+IF(D24=3,I24-'[4]vague min'!$C$2)+IF(D24=4,I24-'[4]vague min'!$D$2)+IF(D24=5,I24-'[4]vague min'!$E$2)+IF(D24=6,I24-'[4]vague min'!$F$2)</f>
        <v>0.010162037037037037</v>
      </c>
      <c r="I24" s="172">
        <v>0.013402777777777777</v>
      </c>
      <c r="J24" s="12"/>
    </row>
    <row r="25" spans="1:10" ht="15.75">
      <c r="A25" s="169">
        <v>25</v>
      </c>
      <c r="B25" s="159">
        <v>6</v>
      </c>
      <c r="C25" s="144" t="s">
        <v>327</v>
      </c>
      <c r="D25" s="175">
        <v>1</v>
      </c>
      <c r="E25" s="156" t="s">
        <v>241</v>
      </c>
      <c r="F25" s="156" t="s">
        <v>328</v>
      </c>
      <c r="G25" s="173" t="s">
        <v>13</v>
      </c>
      <c r="H25" s="16">
        <f>IF(D25=1,I25-'[4]vague min'!$A$2)+IF(D25=2,I25-'[4]vague min'!$B$2)+IF(D25=3,I25-'[4]vague min'!$C$2)+IF(D25=4,I25-'[4]vague min'!$D$2)+IF(D25=5,I25-'[4]vague min'!$E$2)+IF(D25=6,I25-'[4]vague min'!$F$2)</f>
        <v>0.01017361111111111</v>
      </c>
      <c r="I25" s="172">
        <v>0.01017361111111111</v>
      </c>
      <c r="J25" s="160"/>
    </row>
    <row r="26" spans="1:10" ht="15.75">
      <c r="A26" s="169">
        <v>26</v>
      </c>
      <c r="B26" s="159">
        <v>7</v>
      </c>
      <c r="C26" s="144" t="s">
        <v>329</v>
      </c>
      <c r="D26" s="175">
        <v>1</v>
      </c>
      <c r="E26" s="156" t="s">
        <v>146</v>
      </c>
      <c r="F26" s="156" t="s">
        <v>330</v>
      </c>
      <c r="G26" s="173" t="s">
        <v>13</v>
      </c>
      <c r="H26" s="16">
        <f>IF(D26=1,I26-'[4]vague min'!$A$2)+IF(D26=2,I26-'[4]vague min'!$B$2)+IF(D26=3,I26-'[4]vague min'!$C$2)+IF(D26=4,I26-'[4]vague min'!$D$2)+IF(D26=5,I26-'[4]vague min'!$E$2)+IF(D26=6,I26-'[4]vague min'!$F$2)</f>
        <v>0.010185185185185184</v>
      </c>
      <c r="I26" s="172">
        <v>0.010185185185185184</v>
      </c>
      <c r="J26" s="160"/>
    </row>
    <row r="27" spans="1:10" ht="15">
      <c r="A27" s="169">
        <v>27</v>
      </c>
      <c r="B27" s="170">
        <v>20</v>
      </c>
      <c r="C27" s="144" t="s">
        <v>331</v>
      </c>
      <c r="D27" s="169">
        <v>2</v>
      </c>
      <c r="E27" s="145" t="s">
        <v>332</v>
      </c>
      <c r="F27" s="145" t="s">
        <v>333</v>
      </c>
      <c r="G27" s="171" t="s">
        <v>44</v>
      </c>
      <c r="H27" s="16">
        <f>IF(D27=1,I27-'[4]vague min'!$A$2)+IF(D27=2,I27-'[4]vague min'!$B$2)+IF(D27=3,I27-'[4]vague min'!$C$2)+IF(D27=4,I27-'[4]vague min'!$D$2)+IF(D27=5,I27-'[4]vague min'!$E$2)+IF(D27=6,I27-'[4]vague min'!$F$2)</f>
        <v>0.010185185185185184</v>
      </c>
      <c r="I27" s="172">
        <v>0.013425925925925924</v>
      </c>
      <c r="J27" s="26" t="s">
        <v>204</v>
      </c>
    </row>
    <row r="28" spans="1:10" ht="15">
      <c r="A28" s="169">
        <v>28</v>
      </c>
      <c r="B28" s="159">
        <v>8</v>
      </c>
      <c r="C28" s="144" t="s">
        <v>334</v>
      </c>
      <c r="D28" s="143">
        <v>1</v>
      </c>
      <c r="E28" s="156" t="s">
        <v>68</v>
      </c>
      <c r="F28" s="156" t="s">
        <v>335</v>
      </c>
      <c r="G28" s="173" t="s">
        <v>13</v>
      </c>
      <c r="H28" s="16">
        <f>IF(D28=1,I28-'[4]vague min'!$A$2)+IF(D28=2,I28-'[4]vague min'!$B$2)+IF(D28=3,I28-'[4]vague min'!$C$2)+IF(D28=4,I28-'[4]vague min'!$D$2)+IF(D28=5,I28-'[4]vague min'!$E$2)+IF(D28=6,I28-'[4]vague min'!$F$2)</f>
        <v>0.01019675925925926</v>
      </c>
      <c r="I28" s="172">
        <v>0.01019675925925926</v>
      </c>
      <c r="J28" s="12" t="s">
        <v>213</v>
      </c>
    </row>
    <row r="29" spans="1:10" ht="15">
      <c r="A29" s="169">
        <v>29</v>
      </c>
      <c r="B29" s="159">
        <v>9</v>
      </c>
      <c r="C29" s="144" t="s">
        <v>336</v>
      </c>
      <c r="D29" s="176">
        <v>1</v>
      </c>
      <c r="E29" s="156" t="s">
        <v>337</v>
      </c>
      <c r="F29" s="156" t="s">
        <v>338</v>
      </c>
      <c r="G29" s="173" t="s">
        <v>13</v>
      </c>
      <c r="H29" s="16">
        <f>IF(D29=1,I29-'[4]vague min'!$A$2)+IF(D29=2,I29-'[4]vague min'!$B$2)+IF(D29=3,I29-'[4]vague min'!$C$2)+IF(D29=4,I29-'[4]vague min'!$D$2)+IF(D29=5,I29-'[4]vague min'!$E$2)+IF(D29=6,I29-'[4]vague min'!$F$2)</f>
        <v>0.010208333333333333</v>
      </c>
      <c r="I29" s="172">
        <v>0.010208333333333333</v>
      </c>
      <c r="J29" s="160"/>
    </row>
    <row r="30" spans="1:10" ht="15">
      <c r="A30" s="169">
        <v>30</v>
      </c>
      <c r="B30" s="159">
        <v>10</v>
      </c>
      <c r="C30" s="144" t="s">
        <v>339</v>
      </c>
      <c r="D30" s="169">
        <v>1</v>
      </c>
      <c r="E30" s="156" t="s">
        <v>340</v>
      </c>
      <c r="F30" s="156" t="s">
        <v>341</v>
      </c>
      <c r="G30" s="173" t="s">
        <v>13</v>
      </c>
      <c r="H30" s="16">
        <f>IF(D30=1,I30-'[4]vague min'!$A$2)+IF(D30=2,I30-'[4]vague min'!$B$2)+IF(D30=3,I30-'[4]vague min'!$C$2)+IF(D30=4,I30-'[4]vague min'!$D$2)+IF(D30=5,I30-'[4]vague min'!$E$2)+IF(D30=6,I30-'[4]vague min'!$F$2)</f>
        <v>0.010277777777777778</v>
      </c>
      <c r="I30" s="172">
        <v>0.010277777777777778</v>
      </c>
      <c r="J30" s="160"/>
    </row>
    <row r="31" spans="1:10" ht="15">
      <c r="A31" s="169">
        <v>31</v>
      </c>
      <c r="B31" s="159">
        <v>11</v>
      </c>
      <c r="C31" s="144" t="s">
        <v>342</v>
      </c>
      <c r="D31" s="143">
        <v>1</v>
      </c>
      <c r="E31" s="156" t="s">
        <v>138</v>
      </c>
      <c r="F31" s="156" t="s">
        <v>343</v>
      </c>
      <c r="G31" s="173" t="s">
        <v>13</v>
      </c>
      <c r="H31" s="16">
        <f>IF(D31=1,I31-'[4]vague min'!$A$2)+IF(D31=2,I31-'[4]vague min'!$B$2)+IF(D31=3,I31-'[4]vague min'!$C$2)+IF(D31=4,I31-'[4]vague min'!$D$2)+IF(D31=5,I31-'[4]vague min'!$E$2)+IF(D31=6,I31-'[4]vague min'!$F$2)</f>
        <v>0.01037037037037037</v>
      </c>
      <c r="I31" s="172">
        <v>0.01037037037037037</v>
      </c>
      <c r="J31" s="12" t="s">
        <v>140</v>
      </c>
    </row>
    <row r="32" spans="1:10" ht="15">
      <c r="A32" s="169">
        <v>32</v>
      </c>
      <c r="B32" s="159">
        <v>12</v>
      </c>
      <c r="C32" s="144" t="s">
        <v>344</v>
      </c>
      <c r="D32" s="143">
        <v>1</v>
      </c>
      <c r="E32" s="156" t="s">
        <v>345</v>
      </c>
      <c r="F32" s="156" t="s">
        <v>346</v>
      </c>
      <c r="G32" s="173" t="s">
        <v>13</v>
      </c>
      <c r="H32" s="16">
        <f>IF(D32=1,I32-'[4]vague min'!$A$2)+IF(D32=2,I32-'[4]vague min'!$B$2)+IF(D32=3,I32-'[4]vague min'!$C$2)+IF(D32=4,I32-'[4]vague min'!$D$2)+IF(D32=5,I32-'[4]vague min'!$E$2)+IF(D32=6,I32-'[4]vague min'!$F$2)</f>
        <v>0.011064814814814814</v>
      </c>
      <c r="I32" s="172">
        <v>0.011064814814814814</v>
      </c>
      <c r="J32" s="12" t="s">
        <v>118</v>
      </c>
    </row>
    <row r="33" spans="1:10" ht="15.75">
      <c r="A33" s="169">
        <v>33</v>
      </c>
      <c r="B33" s="159">
        <v>13</v>
      </c>
      <c r="C33" s="144" t="s">
        <v>347</v>
      </c>
      <c r="D33" s="92">
        <v>1</v>
      </c>
      <c r="E33" s="177" t="s">
        <v>348</v>
      </c>
      <c r="F33" s="149" t="s">
        <v>349</v>
      </c>
      <c r="G33" s="173" t="s">
        <v>13</v>
      </c>
      <c r="H33" s="16">
        <f>IF(D33=1,I33-'[4]vague min'!$A$2)+IF(D33=2,I33-'[4]vague min'!$B$2)+IF(D33=3,I33-'[4]vague min'!$C$2)+IF(D33=4,I33-'[4]vague min'!$D$2)+IF(D33=5,I33-'[4]vague min'!$E$2)+IF(D33=6,I33-'[4]vague min'!$F$2)</f>
        <v>0.01125</v>
      </c>
      <c r="I33" s="172">
        <v>0.01125</v>
      </c>
      <c r="J33" s="179" t="s">
        <v>265</v>
      </c>
    </row>
    <row r="34" spans="1:10" ht="15">
      <c r="A34" s="169">
        <v>34</v>
      </c>
      <c r="B34" s="159">
        <v>14</v>
      </c>
      <c r="C34" s="144" t="s">
        <v>350</v>
      </c>
      <c r="D34" s="143">
        <v>1</v>
      </c>
      <c r="E34" s="156" t="s">
        <v>205</v>
      </c>
      <c r="F34" s="156" t="s">
        <v>351</v>
      </c>
      <c r="G34" s="173" t="s">
        <v>13</v>
      </c>
      <c r="H34" s="16">
        <f>IF(D34=1,I34-'[4]vague min'!$A$2)+IF(D34=2,I34-'[4]vague min'!$B$2)+IF(D34=3,I34-'[4]vague min'!$C$2)+IF(D34=4,I34-'[4]vague min'!$D$2)+IF(D34=5,I34-'[4]vague min'!$E$2)+IF(D34=6,I34-'[4]vague min'!$F$2)</f>
        <v>0.011423611111111112</v>
      </c>
      <c r="I34" s="172">
        <v>0.011423611111111112</v>
      </c>
      <c r="J34" s="12" t="s">
        <v>352</v>
      </c>
    </row>
    <row r="35" spans="1:9" ht="15.75">
      <c r="A35" s="169">
        <v>35</v>
      </c>
      <c r="B35" s="159">
        <v>15</v>
      </c>
      <c r="C35" s="144" t="s">
        <v>353</v>
      </c>
      <c r="D35" s="180">
        <v>1</v>
      </c>
      <c r="E35" s="156" t="s">
        <v>354</v>
      </c>
      <c r="F35" s="156" t="s">
        <v>355</v>
      </c>
      <c r="G35" s="173" t="s">
        <v>13</v>
      </c>
      <c r="H35" s="16">
        <f>IF(D35=1,I35-'[4]vague min'!$A$2)+IF(D35=2,I35-'[4]vague min'!$B$2)+IF(D35=3,I35-'[4]vague min'!$C$2)+IF(D35=4,I35-'[4]vague min'!$D$2)+IF(D35=5,I35-'[4]vague min'!$E$2)+IF(D35=6,I35-'[4]vague min'!$F$2)</f>
        <v>0.011550925925925925</v>
      </c>
      <c r="I35" s="172">
        <v>0.011550925925925925</v>
      </c>
    </row>
    <row r="36" spans="1:10" ht="15">
      <c r="A36" s="169">
        <v>36</v>
      </c>
      <c r="B36" s="170">
        <v>21</v>
      </c>
      <c r="C36" s="144" t="s">
        <v>356</v>
      </c>
      <c r="D36" s="169">
        <v>2</v>
      </c>
      <c r="E36" s="181" t="s">
        <v>357</v>
      </c>
      <c r="F36" s="155" t="s">
        <v>358</v>
      </c>
      <c r="G36" s="171" t="s">
        <v>44</v>
      </c>
      <c r="H36" s="16">
        <f>IF(D36=1,I36-'[4]vague min'!$A$2)+IF(D36=2,I36-'[4]vague min'!$B$2)+IF(D36=3,I36-'[4]vague min'!$C$2)+IF(D36=4,I36-'[4]vague min'!$D$2)+IF(D36=5,I36-'[4]vague min'!$E$2)+IF(D36=6,I36-'[4]vague min'!$F$2)</f>
        <v>0.011608796296296296</v>
      </c>
      <c r="I36" s="172">
        <v>0.014849537037037036</v>
      </c>
      <c r="J36" s="152" t="s">
        <v>258</v>
      </c>
    </row>
    <row r="37" spans="1:10" ht="15">
      <c r="A37" s="169">
        <v>1</v>
      </c>
      <c r="B37" s="170">
        <v>1</v>
      </c>
      <c r="C37" s="144" t="s">
        <v>262</v>
      </c>
      <c r="D37" s="169">
        <v>1</v>
      </c>
      <c r="E37" s="145" t="s">
        <v>263</v>
      </c>
      <c r="F37" s="145" t="s">
        <v>264</v>
      </c>
      <c r="G37" s="171" t="s">
        <v>44</v>
      </c>
      <c r="H37" s="16">
        <f>IF(D37=1,I37-'[4]vague min'!$A$2)+IF(D37=2,I37-'[4]vague min'!$B$2)+IF(D37=3,I37-'[4]vague min'!$C$2)+IF(D37=4,I37-'[4]vague min'!$D$2)+IF(D37=5,I37-'[4]vague min'!$E$2)+IF(D37=6,I37-'[4]vague min'!$F$2)</f>
        <v>0.011712962962962965</v>
      </c>
      <c r="I37" s="172">
        <v>0.011712962962962965</v>
      </c>
      <c r="J37" s="12" t="s">
        <v>265</v>
      </c>
    </row>
    <row r="38" spans="1:10" ht="15">
      <c r="A38" s="169">
        <v>37</v>
      </c>
      <c r="B38" s="159">
        <v>16</v>
      </c>
      <c r="C38" s="144" t="s">
        <v>359</v>
      </c>
      <c r="D38" s="169">
        <v>1</v>
      </c>
      <c r="E38" s="156" t="s">
        <v>360</v>
      </c>
      <c r="F38" s="156" t="s">
        <v>361</v>
      </c>
      <c r="G38" s="173" t="s">
        <v>13</v>
      </c>
      <c r="H38" s="16">
        <f>IF(D38=1,I38-'[4]vague min'!$A$2)+IF(D38=2,I38-'[4]vague min'!$B$2)+IF(D38=3,I38-'[4]vague min'!$C$2)+IF(D38=4,I38-'[4]vague min'!$D$2)+IF(D38=5,I38-'[4]vague min'!$E$2)+IF(D38=6,I38-'[4]vague min'!$F$2)</f>
        <v>0.011747685185185186</v>
      </c>
      <c r="I38" s="172">
        <v>0.011747685185185186</v>
      </c>
      <c r="J38" s="12" t="s">
        <v>362</v>
      </c>
    </row>
    <row r="39" spans="1:10" ht="15">
      <c r="A39" s="169">
        <v>38</v>
      </c>
      <c r="B39" s="170">
        <v>22</v>
      </c>
      <c r="C39" s="144" t="s">
        <v>363</v>
      </c>
      <c r="D39" s="169">
        <v>2</v>
      </c>
      <c r="E39" s="145" t="s">
        <v>364</v>
      </c>
      <c r="F39" s="145" t="s">
        <v>365</v>
      </c>
      <c r="G39" s="171" t="s">
        <v>44</v>
      </c>
      <c r="H39" s="16">
        <f>IF(D39=1,I39-'[4]vague min'!$A$2)+IF(D39=2,I39-'[4]vague min'!$B$2)+IF(D39=3,I39-'[4]vague min'!$C$2)+IF(D39=4,I39-'[4]vague min'!$D$2)+IF(D39=5,I39-'[4]vague min'!$E$2)+IF(D39=6,I39-'[4]vague min'!$F$2)</f>
        <v>0.011747685185185186</v>
      </c>
      <c r="I39" s="172">
        <v>0.014988425925925926</v>
      </c>
      <c r="J39" s="160"/>
    </row>
    <row r="40" spans="1:10" ht="15">
      <c r="A40" s="169">
        <v>39</v>
      </c>
      <c r="B40" s="159">
        <v>17</v>
      </c>
      <c r="C40" s="144" t="s">
        <v>366</v>
      </c>
      <c r="D40" s="176">
        <v>1</v>
      </c>
      <c r="E40" s="182" t="s">
        <v>367</v>
      </c>
      <c r="F40" s="182" t="s">
        <v>368</v>
      </c>
      <c r="G40" s="173" t="s">
        <v>13</v>
      </c>
      <c r="H40" s="16">
        <f>IF(D40=1,I40-'[4]vague min'!$A$2)+IF(D40=2,I40-'[4]vague min'!$B$2)+IF(D40=3,I40-'[4]vague min'!$C$2)+IF(D40=4,I40-'[4]vague min'!$D$2)+IF(D40=5,I40-'[4]vague min'!$E$2)+IF(D40=6,I40-'[4]vague min'!$F$2)</f>
        <v>0.011793981481481482</v>
      </c>
      <c r="I40" s="172">
        <v>0.011793981481481482</v>
      </c>
      <c r="J40" s="160"/>
    </row>
    <row r="41" spans="1:10" ht="15.75">
      <c r="A41" s="169">
        <v>40</v>
      </c>
      <c r="B41" s="159">
        <v>18</v>
      </c>
      <c r="C41" s="144" t="s">
        <v>369</v>
      </c>
      <c r="D41" s="183">
        <v>1</v>
      </c>
      <c r="E41" s="184" t="s">
        <v>348</v>
      </c>
      <c r="F41" s="185" t="s">
        <v>370</v>
      </c>
      <c r="G41" s="173" t="s">
        <v>13</v>
      </c>
      <c r="H41" s="16">
        <f>IF(D41=1,I41-'[4]vague min'!$A$2)+IF(D41=2,I41-'[4]vague min'!$B$2)+IF(D41=3,I41-'[4]vague min'!$C$2)+IF(D41=4,I41-'[4]vague min'!$D$2)+IF(D41=5,I41-'[4]vague min'!$E$2)+IF(D41=6,I41-'[4]vague min'!$F$2)</f>
        <v>0.011944444444444445</v>
      </c>
      <c r="I41" s="172">
        <v>0.011944444444444445</v>
      </c>
      <c r="J41" s="186" t="s">
        <v>265</v>
      </c>
    </row>
    <row r="42" spans="1:10" ht="15">
      <c r="A42" s="169">
        <v>41</v>
      </c>
      <c r="B42" s="159">
        <v>19</v>
      </c>
      <c r="C42" s="144" t="s">
        <v>371</v>
      </c>
      <c r="D42" s="174">
        <v>1</v>
      </c>
      <c r="E42" s="182" t="s">
        <v>372</v>
      </c>
      <c r="F42" s="182" t="s">
        <v>373</v>
      </c>
      <c r="G42" s="173" t="s">
        <v>13</v>
      </c>
      <c r="H42" s="16">
        <f>IF(D42=1,I42-'[4]vague min'!$A$2)+IF(D42=2,I42-'[4]vague min'!$B$2)+IF(D42=3,I42-'[4]vague min'!$C$2)+IF(D42=4,I42-'[4]vague min'!$D$2)+IF(D42=5,I42-'[4]vague min'!$E$2)+IF(D42=6,I42-'[4]vague min'!$F$2)</f>
        <v>0.01199074074074074</v>
      </c>
      <c r="I42" s="172">
        <v>0.01199074074074074</v>
      </c>
      <c r="J42" s="187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72" r:id="rId1"/>
  <headerFooter alignWithMargins="0">
    <oddHeader>&amp;CTRIATHLON 2011 - PUPILLES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L17" sqref="L17"/>
    </sheetView>
  </sheetViews>
  <sheetFormatPr defaultColWidth="11.421875" defaultRowHeight="12.75"/>
  <cols>
    <col min="1" max="1" width="4.7109375" style="0" bestFit="1" customWidth="1"/>
    <col min="2" max="2" width="5.57421875" style="0" customWidth="1"/>
    <col min="4" max="4" width="0" style="0" hidden="1" customWidth="1"/>
    <col min="5" max="5" width="20.00390625" style="0" bestFit="1" customWidth="1"/>
    <col min="10" max="10" width="0" style="0" hidden="1" customWidth="1"/>
    <col min="11" max="11" width="27.7109375" style="0" bestFit="1" customWidth="1"/>
  </cols>
  <sheetData>
    <row r="1" spans="1:11" ht="19.5">
      <c r="A1" s="189" t="s">
        <v>0</v>
      </c>
      <c r="B1" s="190" t="s">
        <v>208</v>
      </c>
      <c r="C1" s="191" t="s">
        <v>1</v>
      </c>
      <c r="D1" s="192" t="s">
        <v>2</v>
      </c>
      <c r="E1" s="193" t="s">
        <v>3</v>
      </c>
      <c r="F1" s="191" t="s">
        <v>4</v>
      </c>
      <c r="G1" s="191" t="s">
        <v>5</v>
      </c>
      <c r="H1" s="194" t="s">
        <v>6</v>
      </c>
      <c r="I1" s="195" t="s">
        <v>8</v>
      </c>
      <c r="J1" s="196" t="s">
        <v>9</v>
      </c>
      <c r="K1" s="191" t="s">
        <v>10</v>
      </c>
    </row>
    <row r="2" spans="1:11" ht="15">
      <c r="A2" s="197">
        <v>1</v>
      </c>
      <c r="B2" s="198" t="s">
        <v>374</v>
      </c>
      <c r="C2" s="144">
        <v>248</v>
      </c>
      <c r="D2" s="199">
        <v>2</v>
      </c>
      <c r="E2" s="145" t="s">
        <v>168</v>
      </c>
      <c r="F2" s="145" t="s">
        <v>189</v>
      </c>
      <c r="G2" s="171" t="s">
        <v>44</v>
      </c>
      <c r="H2" s="200">
        <v>2</v>
      </c>
      <c r="I2" s="16">
        <f>IF(D2=1,J2-'[2]vague min'!$A$2)+IF(D2=2,J2-'[2]vague min'!$B$2)+IF(D2=3,J2-'[2]vague min'!$C$2)+IF(D2=4,J2-'[2]vague min'!$D$2)+IF(D2=5,J2-'[2]vague min'!$E$2)+IF(D2=6,J2-'[2]vague min'!$F$2)</f>
        <v>0.005532407407407408</v>
      </c>
      <c r="J2" s="201">
        <v>0.007997685185185186</v>
      </c>
      <c r="K2" s="12" t="s">
        <v>118</v>
      </c>
    </row>
    <row r="3" spans="1:11" ht="15">
      <c r="A3" s="197">
        <v>2</v>
      </c>
      <c r="B3" s="198" t="s">
        <v>375</v>
      </c>
      <c r="C3" s="144">
        <v>247</v>
      </c>
      <c r="D3" s="199">
        <v>2</v>
      </c>
      <c r="E3" s="145" t="s">
        <v>154</v>
      </c>
      <c r="F3" s="145" t="s">
        <v>127</v>
      </c>
      <c r="G3" s="171" t="s">
        <v>44</v>
      </c>
      <c r="H3" s="200">
        <v>2</v>
      </c>
      <c r="I3" s="16">
        <f>IF(D3=1,J3-'[2]vague min'!$A$2)+IF(D3=2,J3-'[2]vague min'!$B$2)+IF(D3=3,J3-'[2]vague min'!$C$2)+IF(D3=4,J3-'[2]vague min'!$D$2)+IF(D3=5,J3-'[2]vague min'!$E$2)+IF(D3=6,J3-'[2]vague min'!$F$2)</f>
        <v>0.005543981481481481</v>
      </c>
      <c r="J3" s="201">
        <v>0.00800925925925926</v>
      </c>
      <c r="K3" s="12" t="s">
        <v>157</v>
      </c>
    </row>
    <row r="4" spans="1:11" ht="15">
      <c r="A4" s="197">
        <v>3</v>
      </c>
      <c r="B4" s="202" t="s">
        <v>376</v>
      </c>
      <c r="C4" s="144">
        <v>257</v>
      </c>
      <c r="D4" s="203">
        <v>2</v>
      </c>
      <c r="E4" s="145" t="s">
        <v>367</v>
      </c>
      <c r="F4" s="145" t="s">
        <v>107</v>
      </c>
      <c r="G4" s="171" t="s">
        <v>44</v>
      </c>
      <c r="H4" s="200">
        <v>2</v>
      </c>
      <c r="I4" s="16">
        <f>IF(D4=1,J4-'[2]vague min'!$A$2)+IF(D4=2,J4-'[2]vague min'!$B$2)+IF(D4=3,J4-'[2]vague min'!$C$2)+IF(D4=4,J4-'[2]vague min'!$D$2)+IF(D4=5,J4-'[2]vague min'!$E$2)+IF(D4=6,J4-'[2]vague min'!$F$2)</f>
        <v>0.005983796296296296</v>
      </c>
      <c r="J4" s="201">
        <v>0.008449074074074074</v>
      </c>
      <c r="K4" s="12"/>
    </row>
    <row r="5" spans="1:11" ht="15">
      <c r="A5" s="197">
        <v>4</v>
      </c>
      <c r="B5" s="198" t="s">
        <v>377</v>
      </c>
      <c r="C5" s="144">
        <v>242</v>
      </c>
      <c r="D5" s="199">
        <v>2</v>
      </c>
      <c r="E5" s="145" t="s">
        <v>278</v>
      </c>
      <c r="F5" s="145" t="s">
        <v>378</v>
      </c>
      <c r="G5" s="171" t="s">
        <v>44</v>
      </c>
      <c r="H5" s="200">
        <v>2</v>
      </c>
      <c r="I5" s="16">
        <f>IF(D5=1,J5-'[2]vague min'!$A$2)+IF(D5=2,J5-'[2]vague min'!$B$2)+IF(D5=3,J5-'[2]vague min'!$C$2)+IF(D5=4,J5-'[2]vague min'!$D$2)+IF(D5=5,J5-'[2]vague min'!$E$2)+IF(D5=6,J5-'[2]vague min'!$F$2)</f>
        <v>0.005995370370370371</v>
      </c>
      <c r="J5" s="201">
        <v>0.00846064814814815</v>
      </c>
      <c r="K5" s="12" t="s">
        <v>280</v>
      </c>
    </row>
    <row r="6" spans="1:11" ht="15">
      <c r="A6" s="197">
        <v>5</v>
      </c>
      <c r="B6" s="198" t="s">
        <v>379</v>
      </c>
      <c r="C6" s="144">
        <v>255</v>
      </c>
      <c r="D6" s="199">
        <v>2</v>
      </c>
      <c r="E6" s="145" t="s">
        <v>246</v>
      </c>
      <c r="F6" s="145" t="s">
        <v>264</v>
      </c>
      <c r="G6" s="171" t="s">
        <v>44</v>
      </c>
      <c r="H6" s="200">
        <v>2</v>
      </c>
      <c r="I6" s="16">
        <f>IF(D6=1,J6-'[2]vague min'!$A$2)+IF(D6=2,J6-'[2]vague min'!$B$2)+IF(D6=3,J6-'[2]vague min'!$C$2)+IF(D6=4,J6-'[2]vague min'!$D$2)+IF(D6=5,J6-'[2]vague min'!$E$2)+IF(D6=6,J6-'[2]vague min'!$F$2)</f>
        <v>0.006006944444444443</v>
      </c>
      <c r="J6" s="201">
        <v>0.008472222222222221</v>
      </c>
      <c r="K6" s="12"/>
    </row>
    <row r="7" spans="1:11" ht="15">
      <c r="A7" s="197">
        <v>6</v>
      </c>
      <c r="B7" s="198" t="s">
        <v>380</v>
      </c>
      <c r="C7" s="144">
        <v>249</v>
      </c>
      <c r="D7" s="199">
        <v>2</v>
      </c>
      <c r="E7" s="145" t="s">
        <v>205</v>
      </c>
      <c r="F7" s="145" t="s">
        <v>381</v>
      </c>
      <c r="G7" s="171" t="s">
        <v>44</v>
      </c>
      <c r="H7" s="200">
        <v>2</v>
      </c>
      <c r="I7" s="16">
        <f>IF(D7=1,J7-'[2]vague min'!$A$2)+IF(D7=2,J7-'[2]vague min'!$B$2)+IF(D7=3,J7-'[2]vague min'!$C$2)+IF(D7=4,J7-'[2]vague min'!$D$2)+IF(D7=5,J7-'[2]vague min'!$E$2)+IF(D7=6,J7-'[2]vague min'!$F$2)</f>
        <v>0.006053240740740741</v>
      </c>
      <c r="J7" s="201">
        <v>0.008518518518518519</v>
      </c>
      <c r="K7" s="12" t="s">
        <v>352</v>
      </c>
    </row>
    <row r="8" spans="1:11" ht="15">
      <c r="A8" s="197">
        <v>7</v>
      </c>
      <c r="B8" s="198" t="s">
        <v>382</v>
      </c>
      <c r="C8" s="144">
        <v>245</v>
      </c>
      <c r="D8" s="199">
        <v>2</v>
      </c>
      <c r="E8" s="145" t="s">
        <v>383</v>
      </c>
      <c r="F8" s="145" t="s">
        <v>217</v>
      </c>
      <c r="G8" s="171" t="s">
        <v>44</v>
      </c>
      <c r="H8" s="200">
        <v>2</v>
      </c>
      <c r="I8" s="16">
        <f>IF(D8=1,J8-'[2]vague min'!$A$2)+IF(D8=2,J8-'[2]vague min'!$B$2)+IF(D8=3,J8-'[2]vague min'!$C$2)+IF(D8=4,J8-'[2]vague min'!$D$2)+IF(D8=5,J8-'[2]vague min'!$E$2)+IF(D8=6,J8-'[2]vague min'!$F$2)</f>
        <v>0.006134259259259258</v>
      </c>
      <c r="J8" s="201">
        <v>0.008599537037037036</v>
      </c>
      <c r="K8" s="12"/>
    </row>
    <row r="9" spans="1:11" ht="15">
      <c r="A9" s="197">
        <v>8</v>
      </c>
      <c r="B9" s="198" t="s">
        <v>384</v>
      </c>
      <c r="C9" s="144">
        <v>251</v>
      </c>
      <c r="D9" s="199">
        <v>2</v>
      </c>
      <c r="E9" s="145" t="s">
        <v>385</v>
      </c>
      <c r="F9" s="145" t="s">
        <v>386</v>
      </c>
      <c r="G9" s="171" t="s">
        <v>44</v>
      </c>
      <c r="H9" s="200">
        <v>2</v>
      </c>
      <c r="I9" s="16">
        <f>IF(D9=1,J9-'[2]vague min'!$A$2)+IF(D9=2,J9-'[2]vague min'!$B$2)+IF(D9=3,J9-'[2]vague min'!$C$2)+IF(D9=4,J9-'[2]vague min'!$D$2)+IF(D9=5,J9-'[2]vague min'!$E$2)+IF(D9=6,J9-'[2]vague min'!$F$2)</f>
        <v>0.006145833333333333</v>
      </c>
      <c r="J9" s="201">
        <v>0.008611111111111111</v>
      </c>
      <c r="K9" s="12" t="s">
        <v>387</v>
      </c>
    </row>
    <row r="10" spans="1:11" ht="12.75">
      <c r="A10" s="197">
        <v>9</v>
      </c>
      <c r="B10" s="204" t="s">
        <v>374</v>
      </c>
      <c r="C10" s="144">
        <v>234</v>
      </c>
      <c r="D10" s="205">
        <v>1</v>
      </c>
      <c r="E10" s="156" t="s">
        <v>68</v>
      </c>
      <c r="F10" s="156" t="s">
        <v>388</v>
      </c>
      <c r="G10" s="173" t="s">
        <v>13</v>
      </c>
      <c r="H10" s="200">
        <v>2</v>
      </c>
      <c r="I10" s="16">
        <f>IF(D10=1,J10-'[2]vague min'!$A$2)+IF(D10=2,J10-'[2]vague min'!$B$2)+IF(D10=3,J10-'[2]vague min'!$C$2)+IF(D10=4,J10-'[2]vague min'!$D$2)+IF(D10=5,J10-'[2]vague min'!$E$2)+IF(D10=6,J10-'[2]vague min'!$F$2)</f>
        <v>0.00625</v>
      </c>
      <c r="J10" s="201">
        <v>0.00625</v>
      </c>
      <c r="K10" s="12" t="s">
        <v>213</v>
      </c>
    </row>
    <row r="11" spans="1:11" ht="15">
      <c r="A11" s="197">
        <v>10</v>
      </c>
      <c r="B11" s="198" t="s">
        <v>389</v>
      </c>
      <c r="C11" s="144">
        <v>252</v>
      </c>
      <c r="D11" s="206">
        <v>2</v>
      </c>
      <c r="E11" s="145" t="s">
        <v>129</v>
      </c>
      <c r="F11" s="145" t="s">
        <v>378</v>
      </c>
      <c r="G11" s="171" t="s">
        <v>44</v>
      </c>
      <c r="H11" s="200">
        <v>3</v>
      </c>
      <c r="I11" s="16">
        <f>IF(D11=1,J11-'[2]vague min'!$A$2)+IF(D11=2,J11-'[2]vague min'!$B$2)+IF(D11=3,J11-'[2]vague min'!$C$2)+IF(D11=4,J11-'[2]vague min'!$D$2)+IF(D11=5,J11-'[2]vague min'!$E$2)+IF(D11=6,J11-'[2]vague min'!$F$2)</f>
        <v>0.006261574074074074</v>
      </c>
      <c r="J11" s="201">
        <v>0.008726851851851852</v>
      </c>
      <c r="K11" s="12" t="s">
        <v>118</v>
      </c>
    </row>
    <row r="12" spans="1:11" ht="15">
      <c r="A12" s="197">
        <v>11</v>
      </c>
      <c r="B12" s="198" t="s">
        <v>390</v>
      </c>
      <c r="C12" s="144">
        <v>256</v>
      </c>
      <c r="D12" s="199">
        <v>2</v>
      </c>
      <c r="E12" s="145" t="s">
        <v>216</v>
      </c>
      <c r="F12" s="145" t="s">
        <v>391</v>
      </c>
      <c r="G12" s="171" t="s">
        <v>44</v>
      </c>
      <c r="H12" s="200">
        <v>3</v>
      </c>
      <c r="I12" s="16">
        <f>IF(D12=1,J12-'[2]vague min'!$A$2)+IF(D12=2,J12-'[2]vague min'!$B$2)+IF(D12=3,J12-'[2]vague min'!$C$2)+IF(D12=4,J12-'[2]vague min'!$D$2)+IF(D12=5,J12-'[2]vague min'!$E$2)+IF(D12=6,J12-'[2]vague min'!$F$2)</f>
        <v>0.0062731481481481475</v>
      </c>
      <c r="J12" s="201">
        <v>0.008738425925925926</v>
      </c>
      <c r="K12" s="12"/>
    </row>
    <row r="13" spans="1:11" ht="15">
      <c r="A13" s="197">
        <v>12</v>
      </c>
      <c r="B13" s="198" t="s">
        <v>392</v>
      </c>
      <c r="C13" s="144">
        <v>241</v>
      </c>
      <c r="D13" s="199">
        <v>2</v>
      </c>
      <c r="E13" s="145" t="s">
        <v>286</v>
      </c>
      <c r="F13" s="145" t="s">
        <v>229</v>
      </c>
      <c r="G13" s="171" t="s">
        <v>44</v>
      </c>
      <c r="H13" s="200">
        <v>3</v>
      </c>
      <c r="I13" s="16">
        <f>IF(D13=1,J13-'[2]vague min'!$A$2)+IF(D13=2,J13-'[2]vague min'!$B$2)+IF(D13=3,J13-'[2]vague min'!$C$2)+IF(D13=4,J13-'[2]vague min'!$D$2)+IF(D13=5,J13-'[2]vague min'!$E$2)+IF(D13=6,J13-'[2]vague min'!$F$2)</f>
        <v>0.006284722222222223</v>
      </c>
      <c r="J13" s="201">
        <v>0.00875</v>
      </c>
      <c r="K13" s="12" t="s">
        <v>293</v>
      </c>
    </row>
    <row r="14" spans="1:11" ht="15">
      <c r="A14" s="197">
        <v>13</v>
      </c>
      <c r="B14" s="198" t="s">
        <v>393</v>
      </c>
      <c r="C14" s="144">
        <v>244</v>
      </c>
      <c r="D14" s="199">
        <v>2</v>
      </c>
      <c r="E14" s="145" t="s">
        <v>263</v>
      </c>
      <c r="F14" s="145" t="s">
        <v>394</v>
      </c>
      <c r="G14" s="171" t="s">
        <v>44</v>
      </c>
      <c r="H14" s="200">
        <v>2</v>
      </c>
      <c r="I14" s="16">
        <f>IF(D14=1,J14-'[2]vague min'!$A$2)+IF(D14=2,J14-'[2]vague min'!$B$2)+IF(D14=3,J14-'[2]vague min'!$C$2)+IF(D14=4,J14-'[2]vague min'!$D$2)+IF(D14=5,J14-'[2]vague min'!$E$2)+IF(D14=6,J14-'[2]vague min'!$F$2)</f>
        <v>0.006354166666666666</v>
      </c>
      <c r="J14" s="201">
        <v>0.008819444444444444</v>
      </c>
      <c r="K14" s="12" t="s">
        <v>395</v>
      </c>
    </row>
    <row r="15" spans="1:11" ht="15.75">
      <c r="A15" s="197">
        <v>14</v>
      </c>
      <c r="B15" s="198" t="s">
        <v>396</v>
      </c>
      <c r="C15" s="144">
        <v>260</v>
      </c>
      <c r="D15" s="199">
        <v>2</v>
      </c>
      <c r="E15" s="207" t="s">
        <v>397</v>
      </c>
      <c r="F15" s="207" t="s">
        <v>398</v>
      </c>
      <c r="G15" s="208" t="s">
        <v>44</v>
      </c>
      <c r="H15" s="209">
        <v>2</v>
      </c>
      <c r="I15" s="16">
        <f>IF(D15=1,J15-'[2]vague min'!$A$2)+IF(D15=2,J15-'[2]vague min'!$B$2)+IF(D15=3,J15-'[2]vague min'!$C$2)+IF(D15=4,J15-'[2]vague min'!$D$2)+IF(D15=5,J15-'[2]vague min'!$E$2)+IF(D15=6,J15-'[2]vague min'!$F$2)</f>
        <v>0.0063657407407407395</v>
      </c>
      <c r="J15" s="201">
        <v>0.008831018518518518</v>
      </c>
      <c r="K15" s="210"/>
    </row>
    <row r="16" spans="1:11" ht="15">
      <c r="A16" s="197">
        <v>15</v>
      </c>
      <c r="B16" s="198" t="s">
        <v>399</v>
      </c>
      <c r="C16" s="144">
        <v>239</v>
      </c>
      <c r="D16" s="199">
        <v>2</v>
      </c>
      <c r="E16" s="145" t="s">
        <v>357</v>
      </c>
      <c r="F16" s="145" t="s">
        <v>400</v>
      </c>
      <c r="G16" s="171" t="s">
        <v>44</v>
      </c>
      <c r="H16" s="200">
        <v>3</v>
      </c>
      <c r="I16" s="16">
        <f>IF(D16=1,J16-'[2]vague min'!$A$2)+IF(D16=2,J16-'[2]vague min'!$B$2)+IF(D16=3,J16-'[2]vague min'!$C$2)+IF(D16=4,J16-'[2]vague min'!$D$2)+IF(D16=5,J16-'[2]vague min'!$E$2)+IF(D16=6,J16-'[2]vague min'!$F$2)</f>
        <v>0.006377314814814813</v>
      </c>
      <c r="J16" s="201">
        <v>0.008842592592592591</v>
      </c>
      <c r="K16" s="12" t="s">
        <v>118</v>
      </c>
    </row>
    <row r="17" spans="1:11" ht="15">
      <c r="A17" s="197">
        <v>16</v>
      </c>
      <c r="B17" s="204" t="s">
        <v>375</v>
      </c>
      <c r="C17" s="144" t="s">
        <v>401</v>
      </c>
      <c r="D17" s="199">
        <v>1</v>
      </c>
      <c r="E17" s="156" t="s">
        <v>402</v>
      </c>
      <c r="F17" s="156" t="s">
        <v>403</v>
      </c>
      <c r="G17" s="173" t="s">
        <v>13</v>
      </c>
      <c r="H17" s="200">
        <v>3</v>
      </c>
      <c r="I17" s="16">
        <f>IF(D17=1,J17-'[2]vague min'!$A$2)+IF(D17=2,J17-'[2]vague min'!$B$2)+IF(D17=3,J17-'[2]vague min'!$C$2)+IF(D17=4,J17-'[2]vague min'!$D$2)+IF(D17=5,J17-'[2]vague min'!$E$2)+IF(D17=6,J17-'[2]vague min'!$F$2)</f>
        <v>0.006435185185185186</v>
      </c>
      <c r="J17" s="201">
        <v>0.006435185185185186</v>
      </c>
      <c r="K17" s="12" t="s">
        <v>404</v>
      </c>
    </row>
    <row r="18" spans="1:11" ht="15">
      <c r="A18" s="197">
        <v>17</v>
      </c>
      <c r="B18" s="204" t="s">
        <v>376</v>
      </c>
      <c r="C18" s="144">
        <v>233</v>
      </c>
      <c r="D18" s="211">
        <v>1</v>
      </c>
      <c r="E18" s="156" t="s">
        <v>228</v>
      </c>
      <c r="F18" s="156" t="s">
        <v>405</v>
      </c>
      <c r="G18" s="173" t="s">
        <v>13</v>
      </c>
      <c r="H18" s="200">
        <v>3</v>
      </c>
      <c r="I18" s="16">
        <f>IF(D18=1,J18-'[2]vague min'!$A$2)+IF(D18=2,J18-'[2]vague min'!$B$2)+IF(D18=3,J18-'[2]vague min'!$C$2)+IF(D18=4,J18-'[2]vague min'!$D$2)+IF(D18=5,J18-'[2]vague min'!$E$2)+IF(D18=6,J18-'[2]vague min'!$F$2)</f>
        <v>0.006481481481481481</v>
      </c>
      <c r="J18" s="201">
        <v>0.006481481481481481</v>
      </c>
      <c r="K18" s="12" t="s">
        <v>15</v>
      </c>
    </row>
    <row r="19" spans="1:11" ht="15">
      <c r="A19" s="197">
        <v>18</v>
      </c>
      <c r="B19" s="198" t="s">
        <v>406</v>
      </c>
      <c r="C19" s="144">
        <v>258</v>
      </c>
      <c r="D19" s="199">
        <v>2</v>
      </c>
      <c r="E19" s="145" t="s">
        <v>407</v>
      </c>
      <c r="F19" s="145" t="s">
        <v>381</v>
      </c>
      <c r="G19" s="171" t="s">
        <v>44</v>
      </c>
      <c r="H19" s="200">
        <v>2</v>
      </c>
      <c r="I19" s="16">
        <f>IF(D19=1,J19-'[2]vague min'!$A$2)+IF(D19=2,J19-'[2]vague min'!$B$2)+IF(D19=3,J19-'[2]vague min'!$C$2)+IF(D19=4,J19-'[2]vague min'!$D$2)+IF(D19=5,J19-'[2]vague min'!$E$2)+IF(D19=6,J19-'[2]vague min'!$F$2)</f>
        <v>0.006493055555555556</v>
      </c>
      <c r="J19" s="201">
        <v>0.008958333333333334</v>
      </c>
      <c r="K19" s="12"/>
    </row>
    <row r="20" spans="1:11" ht="15">
      <c r="A20" s="197">
        <v>20</v>
      </c>
      <c r="B20" s="198" t="s">
        <v>408</v>
      </c>
      <c r="C20" s="144">
        <v>243</v>
      </c>
      <c r="D20" s="199">
        <v>2</v>
      </c>
      <c r="E20" s="145" t="s">
        <v>409</v>
      </c>
      <c r="F20" s="145" t="s">
        <v>410</v>
      </c>
      <c r="G20" s="171" t="s">
        <v>44</v>
      </c>
      <c r="H20" s="200">
        <v>3</v>
      </c>
      <c r="I20" s="16">
        <f>IF(D20=1,J20-'[2]vague min'!$A$2)+IF(D20=2,J20-'[2]vague min'!$B$2)+IF(D20=3,J20-'[2]vague min'!$C$2)+IF(D20=4,J20-'[2]vague min'!$D$2)+IF(D20=5,J20-'[2]vague min'!$E$2)+IF(D20=6,J20-'[2]vague min'!$F$2)</f>
        <v>0.006689814814814815</v>
      </c>
      <c r="J20" s="201">
        <v>0.009155092592592593</v>
      </c>
      <c r="K20" s="12"/>
    </row>
    <row r="21" spans="1:11" ht="12.75">
      <c r="A21" s="197">
        <v>21</v>
      </c>
      <c r="B21" s="204" t="s">
        <v>377</v>
      </c>
      <c r="C21" s="144" t="s">
        <v>411</v>
      </c>
      <c r="D21" s="92">
        <v>1</v>
      </c>
      <c r="E21" s="156" t="s">
        <v>412</v>
      </c>
      <c r="F21" s="156" t="s">
        <v>413</v>
      </c>
      <c r="G21" s="173" t="s">
        <v>13</v>
      </c>
      <c r="H21" s="200">
        <v>2</v>
      </c>
      <c r="I21" s="16">
        <f>IF(D21=1,J21-'[2]vague min'!$A$2)+IF(D21=2,J21-'[2]vague min'!$B$2)+IF(D21=3,J21-'[2]vague min'!$C$2)+IF(D21=4,J21-'[2]vague min'!$D$2)+IF(D21=5,J21-'[2]vague min'!$E$2)+IF(D21=6,J21-'[2]vague min'!$F$2)</f>
        <v>0.006805555555555557</v>
      </c>
      <c r="J21" s="201">
        <v>0.006805555555555557</v>
      </c>
      <c r="K21" s="12" t="s">
        <v>414</v>
      </c>
    </row>
    <row r="22" spans="1:11" ht="15">
      <c r="A22" s="197">
        <v>22</v>
      </c>
      <c r="B22" s="204" t="s">
        <v>379</v>
      </c>
      <c r="C22" s="144" t="s">
        <v>415</v>
      </c>
      <c r="D22" s="199">
        <v>1</v>
      </c>
      <c r="E22" s="156" t="s">
        <v>416</v>
      </c>
      <c r="F22" s="156" t="s">
        <v>417</v>
      </c>
      <c r="G22" s="173" t="s">
        <v>13</v>
      </c>
      <c r="H22" s="200">
        <v>2</v>
      </c>
      <c r="I22" s="16">
        <f>IF(D22=1,J22-'[2]vague min'!$A$2)+IF(D22=2,J22-'[2]vague min'!$B$2)+IF(D22=3,J22-'[2]vague min'!$C$2)+IF(D22=4,J22-'[2]vague min'!$D$2)+IF(D22=5,J22-'[2]vague min'!$E$2)+IF(D22=6,J22-'[2]vague min'!$F$2)</f>
        <v>0.006851851851851852</v>
      </c>
      <c r="J22" s="201">
        <v>0.006851851851851852</v>
      </c>
      <c r="K22" s="12" t="s">
        <v>395</v>
      </c>
    </row>
    <row r="23" spans="1:11" ht="15">
      <c r="A23" s="197">
        <v>23</v>
      </c>
      <c r="B23" s="204" t="s">
        <v>380</v>
      </c>
      <c r="C23" s="144" t="s">
        <v>418</v>
      </c>
      <c r="D23" s="199">
        <v>1</v>
      </c>
      <c r="E23" s="156" t="s">
        <v>419</v>
      </c>
      <c r="F23" s="156" t="s">
        <v>420</v>
      </c>
      <c r="G23" s="173" t="s">
        <v>13</v>
      </c>
      <c r="H23" s="200">
        <v>2</v>
      </c>
      <c r="I23" s="16">
        <f>IF(D23=1,J23-'[2]vague min'!$A$2)+IF(D23=2,J23-'[2]vague min'!$B$2)+IF(D23=3,J23-'[2]vague min'!$C$2)+IF(D23=4,J23-'[2]vague min'!$D$2)+IF(D23=5,J23-'[2]vague min'!$E$2)+IF(D23=6,J23-'[2]vague min'!$F$2)</f>
        <v>0.007002314814814815</v>
      </c>
      <c r="J23" s="201">
        <v>0.007002314814814815</v>
      </c>
      <c r="K23" s="12" t="s">
        <v>52</v>
      </c>
    </row>
    <row r="24" spans="1:11" ht="15">
      <c r="A24" s="197">
        <v>19</v>
      </c>
      <c r="B24" s="198" t="s">
        <v>421</v>
      </c>
      <c r="C24" s="144">
        <v>240</v>
      </c>
      <c r="D24" s="199">
        <v>2</v>
      </c>
      <c r="E24" s="145" t="s">
        <v>422</v>
      </c>
      <c r="F24" s="145" t="s">
        <v>147</v>
      </c>
      <c r="G24" s="171" t="s">
        <v>44</v>
      </c>
      <c r="H24" s="200">
        <v>2</v>
      </c>
      <c r="I24" s="16">
        <f>IF(D24=1,J24-'[2]vague min'!$A$2)+IF(D24=2,J24-'[2]vague min'!$B$2)+IF(D24=3,J24-'[2]vague min'!$C$2)+IF(D24=4,J24-'[2]vague min'!$D$2)+IF(D24=5,J24-'[2]vague min'!$E$2)+IF(D24=6,J24-'[2]vague min'!$F$2)</f>
        <v>0.0070254629629629625</v>
      </c>
      <c r="J24" s="201">
        <v>0.00949074074074074</v>
      </c>
      <c r="K24" s="12" t="s">
        <v>423</v>
      </c>
    </row>
    <row r="25" spans="1:11" ht="15">
      <c r="A25" s="197">
        <v>24</v>
      </c>
      <c r="B25" s="198" t="s">
        <v>424</v>
      </c>
      <c r="C25" s="144">
        <v>254</v>
      </c>
      <c r="D25" s="199">
        <v>2</v>
      </c>
      <c r="E25" s="145" t="s">
        <v>425</v>
      </c>
      <c r="F25" s="145" t="s">
        <v>426</v>
      </c>
      <c r="G25" s="171" t="s">
        <v>44</v>
      </c>
      <c r="H25" s="200">
        <v>2</v>
      </c>
      <c r="I25" s="16">
        <f>IF(D25=1,J25-'[2]vague min'!$A$2)+IF(D25=2,J25-'[2]vague min'!$B$2)+IF(D25=3,J25-'[2]vague min'!$C$2)+IF(D25=4,J25-'[2]vague min'!$D$2)+IF(D25=5,J25-'[2]vague min'!$E$2)+IF(D25=6,J25-'[2]vague min'!$F$2)</f>
        <v>0.007037037037037038</v>
      </c>
      <c r="J25" s="201">
        <v>0.009502314814814816</v>
      </c>
      <c r="K25" s="12"/>
    </row>
    <row r="26" spans="1:11" ht="12.75">
      <c r="A26" s="197">
        <v>25</v>
      </c>
      <c r="B26" s="204" t="s">
        <v>382</v>
      </c>
      <c r="C26" s="144" t="s">
        <v>427</v>
      </c>
      <c r="D26" s="212">
        <v>1</v>
      </c>
      <c r="E26" s="156" t="s">
        <v>428</v>
      </c>
      <c r="F26" s="156" t="s">
        <v>429</v>
      </c>
      <c r="G26" s="173" t="s">
        <v>13</v>
      </c>
      <c r="H26" s="200">
        <v>3</v>
      </c>
      <c r="I26" s="16">
        <f>IF(D26=1,J26-'[2]vague min'!$A$2)+IF(D26=2,J26-'[2]vague min'!$B$2)+IF(D26=3,J26-'[2]vague min'!$C$2)+IF(D26=4,J26-'[2]vague min'!$D$2)+IF(D26=5,J26-'[2]vague min'!$E$2)+IF(D26=6,J26-'[2]vague min'!$F$2)</f>
        <v>0.007118055555555555</v>
      </c>
      <c r="J26" s="201">
        <v>0.007118055555555555</v>
      </c>
      <c r="K26" s="12"/>
    </row>
    <row r="27" spans="1:11" ht="15.75">
      <c r="A27" s="197">
        <v>26</v>
      </c>
      <c r="B27" s="198" t="s">
        <v>430</v>
      </c>
      <c r="C27" s="144">
        <v>259</v>
      </c>
      <c r="D27" s="199">
        <v>2</v>
      </c>
      <c r="E27" s="207" t="s">
        <v>431</v>
      </c>
      <c r="F27" s="207" t="s">
        <v>432</v>
      </c>
      <c r="G27" s="208" t="s">
        <v>44</v>
      </c>
      <c r="H27" s="209">
        <v>2</v>
      </c>
      <c r="I27" s="16">
        <f>IF(D27=1,J27-'[2]vague min'!$A$2)+IF(D27=2,J27-'[2]vague min'!$B$2)+IF(D27=3,J27-'[2]vague min'!$C$2)+IF(D27=4,J27-'[2]vague min'!$D$2)+IF(D27=5,J27-'[2]vague min'!$E$2)+IF(D27=6,J27-'[2]vague min'!$F$2)</f>
        <v>0.007152777777777777</v>
      </c>
      <c r="J27" s="201">
        <v>0.009618055555555555</v>
      </c>
      <c r="K27" s="210"/>
    </row>
    <row r="28" spans="1:11" ht="15">
      <c r="A28" s="197">
        <v>27</v>
      </c>
      <c r="B28" s="204" t="s">
        <v>384</v>
      </c>
      <c r="C28" s="144">
        <v>231</v>
      </c>
      <c r="D28" s="199">
        <v>1</v>
      </c>
      <c r="E28" s="156" t="s">
        <v>79</v>
      </c>
      <c r="F28" s="156" t="s">
        <v>433</v>
      </c>
      <c r="G28" s="173" t="s">
        <v>13</v>
      </c>
      <c r="H28" s="200">
        <v>2</v>
      </c>
      <c r="I28" s="16">
        <f>IF(D28=1,J28-'[2]vague min'!$A$2)+IF(D28=2,J28-'[2]vague min'!$B$2)+IF(D28=3,J28-'[2]vague min'!$C$2)+IF(D28=4,J28-'[2]vague min'!$D$2)+IF(D28=5,J28-'[2]vague min'!$E$2)+IF(D28=6,J28-'[2]vague min'!$F$2)</f>
        <v>0.007233796296296296</v>
      </c>
      <c r="J28" s="201">
        <v>0.007233796296296296</v>
      </c>
      <c r="K28" s="12"/>
    </row>
    <row r="29" spans="1:11" ht="15">
      <c r="A29" s="197">
        <v>28</v>
      </c>
      <c r="B29" s="204" t="s">
        <v>389</v>
      </c>
      <c r="C29" s="144">
        <v>232</v>
      </c>
      <c r="D29" s="199">
        <v>1</v>
      </c>
      <c r="E29" s="156" t="s">
        <v>434</v>
      </c>
      <c r="F29" s="156" t="s">
        <v>435</v>
      </c>
      <c r="G29" s="173" t="s">
        <v>13</v>
      </c>
      <c r="H29" s="200">
        <v>2</v>
      </c>
      <c r="I29" s="16">
        <f>IF(D29=1,J29-'[2]vague min'!$A$2)+IF(D29=2,J29-'[2]vague min'!$B$2)+IF(D29=3,J29-'[2]vague min'!$C$2)+IF(D29=4,J29-'[2]vague min'!$D$2)+IF(D29=5,J29-'[2]vague min'!$E$2)+IF(D29=6,J29-'[2]vague min'!$F$2)</f>
        <v>0.007268518518518519</v>
      </c>
      <c r="J29" s="201">
        <v>0.007268518518518519</v>
      </c>
      <c r="K29" s="12" t="s">
        <v>15</v>
      </c>
    </row>
    <row r="30" spans="1:11" ht="15">
      <c r="A30" s="197">
        <v>29</v>
      </c>
      <c r="B30" s="198" t="s">
        <v>436</v>
      </c>
      <c r="C30" s="144">
        <v>253</v>
      </c>
      <c r="D30" s="199">
        <v>2</v>
      </c>
      <c r="E30" s="145" t="s">
        <v>437</v>
      </c>
      <c r="F30" s="145" t="s">
        <v>438</v>
      </c>
      <c r="G30" s="171" t="s">
        <v>44</v>
      </c>
      <c r="H30" s="200">
        <v>2</v>
      </c>
      <c r="I30" s="16">
        <f>IF(D30=1,J30-'[2]vague min'!$A$2)+IF(D30=2,J30-'[2]vague min'!$B$2)+IF(D30=3,J30-'[2]vague min'!$C$2)+IF(D30=4,J30-'[2]vague min'!$D$2)+IF(D30=5,J30-'[2]vague min'!$E$2)+IF(D30=6,J30-'[2]vague min'!$F$2)</f>
        <v>0.00730324074074074</v>
      </c>
      <c r="J30" s="201">
        <v>0.009768518518518518</v>
      </c>
      <c r="K30" s="12"/>
    </row>
    <row r="31" spans="1:11" ht="15">
      <c r="A31" s="197">
        <v>30</v>
      </c>
      <c r="B31" s="198" t="s">
        <v>439</v>
      </c>
      <c r="C31" s="144" t="s">
        <v>440</v>
      </c>
      <c r="D31" s="199">
        <v>2</v>
      </c>
      <c r="E31" s="213" t="s">
        <v>441</v>
      </c>
      <c r="F31" s="213" t="s">
        <v>442</v>
      </c>
      <c r="G31" s="214" t="s">
        <v>44</v>
      </c>
      <c r="H31" s="215">
        <v>3</v>
      </c>
      <c r="I31" s="16">
        <f>IF(D31=1,J31-'[2]vague min'!$A$2)+IF(D31=2,J31-'[2]vague min'!$B$2)+IF(D31=3,J31-'[2]vague min'!$C$2)+IF(D31=4,J31-'[2]vague min'!$D$2)+IF(D31=5,J31-'[2]vague min'!$E$2)+IF(D31=6,J31-'[2]vague min'!$F$2)</f>
        <v>0.007349537037037036</v>
      </c>
      <c r="J31" s="201">
        <v>0.009814814814814814</v>
      </c>
      <c r="K31" s="26"/>
    </row>
    <row r="32" spans="1:11" ht="15.75">
      <c r="A32" s="197">
        <v>31</v>
      </c>
      <c r="B32" s="204" t="s">
        <v>390</v>
      </c>
      <c r="C32" s="144">
        <v>261</v>
      </c>
      <c r="D32" s="99">
        <v>1</v>
      </c>
      <c r="E32" s="216" t="s">
        <v>443</v>
      </c>
      <c r="F32" s="216" t="s">
        <v>444</v>
      </c>
      <c r="G32" s="217" t="s">
        <v>13</v>
      </c>
      <c r="H32" s="218">
        <v>2</v>
      </c>
      <c r="I32" s="16">
        <f>IF(D32=1,J32-'[2]vague min'!$A$2)+IF(D32=2,J32-'[2]vague min'!$B$2)+IF(D32=3,J32-'[2]vague min'!$C$2)+IF(D32=4,J32-'[2]vague min'!$D$2)+IF(D32=5,J32-'[2]vague min'!$E$2)+IF(D32=6,J32-'[2]vague min'!$F$2)</f>
        <v>0.008715277777777778</v>
      </c>
      <c r="J32" s="201">
        <v>0.008715277777777778</v>
      </c>
      <c r="K32" s="219"/>
    </row>
    <row r="33" spans="1:11" ht="15">
      <c r="A33" s="197">
        <v>32</v>
      </c>
      <c r="B33" s="204" t="s">
        <v>392</v>
      </c>
      <c r="C33" s="144" t="s">
        <v>445</v>
      </c>
      <c r="D33" s="220">
        <v>1</v>
      </c>
      <c r="E33" s="221" t="s">
        <v>446</v>
      </c>
      <c r="F33" s="221" t="s">
        <v>447</v>
      </c>
      <c r="G33" s="222" t="s">
        <v>13</v>
      </c>
      <c r="H33" s="215">
        <v>3</v>
      </c>
      <c r="I33" s="16">
        <f>IF(D33=1,J33-'[2]vague min'!$A$2)+IF(D33=2,J33-'[2]vague min'!$B$2)+IF(D33=3,J33-'[2]vague min'!$C$2)+IF(D33=4,J33-'[2]vague min'!$D$2)+IF(D33=5,J33-'[2]vague min'!$E$2)+IF(D33=6,J33-'[2]vague min'!$F$2)</f>
        <v>0.008773148148148148</v>
      </c>
      <c r="J33" s="201">
        <v>0.008773148148148148</v>
      </c>
      <c r="K33" s="26" t="s">
        <v>448</v>
      </c>
    </row>
  </sheetData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Header>&amp;CTRIATHLON 2011 - POUSSINS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K15" sqref="K15"/>
    </sheetView>
  </sheetViews>
  <sheetFormatPr defaultColWidth="11.421875" defaultRowHeight="12.75"/>
  <cols>
    <col min="1" max="1" width="6.28125" style="0" customWidth="1"/>
    <col min="2" max="2" width="5.7109375" style="0" customWidth="1"/>
    <col min="3" max="3" width="9.00390625" style="0" customWidth="1"/>
    <col min="4" max="4" width="7.57421875" style="0" customWidth="1"/>
    <col min="5" max="5" width="12.57421875" style="0" customWidth="1"/>
    <col min="10" max="10" width="0" style="0" hidden="1" customWidth="1"/>
    <col min="11" max="11" width="20.57421875" style="0" customWidth="1"/>
  </cols>
  <sheetData>
    <row r="1" spans="1:11" ht="21">
      <c r="A1" s="223" t="s">
        <v>0</v>
      </c>
      <c r="B1" s="223" t="s">
        <v>208</v>
      </c>
      <c r="C1" s="136" t="s">
        <v>1</v>
      </c>
      <c r="D1" s="224" t="s">
        <v>2</v>
      </c>
      <c r="E1" s="225" t="s">
        <v>3</v>
      </c>
      <c r="F1" s="226" t="s">
        <v>4</v>
      </c>
      <c r="G1" s="136" t="s">
        <v>5</v>
      </c>
      <c r="H1" s="227" t="s">
        <v>6</v>
      </c>
      <c r="I1" s="228" t="s">
        <v>8</v>
      </c>
      <c r="J1" s="229" t="s">
        <v>9</v>
      </c>
      <c r="K1" s="226" t="s">
        <v>10</v>
      </c>
    </row>
    <row r="2" spans="1:11" ht="12.75">
      <c r="A2" s="230">
        <v>1</v>
      </c>
      <c r="B2" s="231">
        <v>1</v>
      </c>
      <c r="C2" s="144" t="s">
        <v>449</v>
      </c>
      <c r="D2" s="143">
        <v>1</v>
      </c>
      <c r="E2" s="155" t="s">
        <v>138</v>
      </c>
      <c r="F2" s="232" t="s">
        <v>450</v>
      </c>
      <c r="G2" s="233" t="s">
        <v>44</v>
      </c>
      <c r="H2" s="19" t="s">
        <v>451</v>
      </c>
      <c r="I2" s="234">
        <f>IF(D2=1,J2-'[3]vague min'!$A$2)+IF(D2=2,J2-'[3]vague min'!$B$2)+IF(D2=3,J2-'[3]vague min'!$C$2)+IF(D2=4,J2-'[3]vague min'!$D$2)+IF(D2=5,J2-'[3]vague min'!$E$2)+IF(D2=6,J2-'[3]vague min'!$F$2)</f>
        <v>0.006886574074074074</v>
      </c>
      <c r="J2" s="235">
        <v>0.006886574074074074</v>
      </c>
      <c r="K2" s="18" t="s">
        <v>223</v>
      </c>
    </row>
    <row r="3" spans="1:11" ht="12.75">
      <c r="A3" s="230">
        <v>2</v>
      </c>
      <c r="B3" s="236">
        <v>1</v>
      </c>
      <c r="C3" s="144" t="s">
        <v>452</v>
      </c>
      <c r="D3" s="143">
        <v>1</v>
      </c>
      <c r="E3" s="156" t="s">
        <v>79</v>
      </c>
      <c r="F3" s="156" t="s">
        <v>453</v>
      </c>
      <c r="G3" s="173" t="s">
        <v>13</v>
      </c>
      <c r="H3" s="19" t="s">
        <v>454</v>
      </c>
      <c r="I3" s="234">
        <f>IF(D3=1,J3-'[3]vague min'!$A$2)+IF(D3=2,J3-'[3]vague min'!$B$2)+IF(D3=3,J3-'[3]vague min'!$C$2)+IF(D3=4,J3-'[3]vague min'!$D$2)+IF(D3=5,J3-'[3]vague min'!$E$2)+IF(D3=6,J3-'[3]vague min'!$F$2)</f>
        <v>0.007766203703703703</v>
      </c>
      <c r="J3" s="235">
        <v>0.007766203703703703</v>
      </c>
      <c r="K3" s="12"/>
    </row>
    <row r="4" spans="1:11" ht="12.75">
      <c r="A4" s="230">
        <v>3</v>
      </c>
      <c r="B4" s="237">
        <v>2</v>
      </c>
      <c r="C4" s="144" t="s">
        <v>455</v>
      </c>
      <c r="D4" s="143">
        <v>1</v>
      </c>
      <c r="E4" s="149" t="s">
        <v>437</v>
      </c>
      <c r="F4" s="149" t="s">
        <v>456</v>
      </c>
      <c r="G4" s="238" t="s">
        <v>13</v>
      </c>
      <c r="H4" s="239" t="s">
        <v>451</v>
      </c>
      <c r="I4" s="234">
        <f>IF(D4=1,J4-'[3]vague min'!$A$2)+IF(D4=2,J4-'[3]vague min'!$B$2)+IF(D4=3,J4-'[3]vague min'!$C$2)+IF(D4=4,J4-'[3]vague min'!$D$2)+IF(D4=5,J4-'[3]vague min'!$E$2)+IF(D4=6,J4-'[3]vague min'!$F$2)</f>
        <v>0.007835648148148149</v>
      </c>
      <c r="J4" s="235">
        <v>0.007835648148148149</v>
      </c>
      <c r="K4" s="178"/>
    </row>
    <row r="5" spans="1:11" ht="12.75">
      <c r="A5" s="230">
        <v>4</v>
      </c>
      <c r="B5" s="237">
        <v>3</v>
      </c>
      <c r="C5" s="144" t="s">
        <v>457</v>
      </c>
      <c r="D5" s="143">
        <v>1</v>
      </c>
      <c r="E5" s="156" t="s">
        <v>299</v>
      </c>
      <c r="F5" s="156" t="s">
        <v>458</v>
      </c>
      <c r="G5" s="173" t="s">
        <v>13</v>
      </c>
      <c r="H5" s="19" t="s">
        <v>454</v>
      </c>
      <c r="I5" s="234">
        <f>IF(D5=1,J5-'[3]vague min'!$A$2)+IF(D5=2,J5-'[3]vague min'!$B$2)+IF(D5=3,J5-'[3]vague min'!$C$2)+IF(D5=4,J5-'[3]vague min'!$D$2)+IF(D5=5,J5-'[3]vague min'!$E$2)+IF(D5=6,J5-'[3]vague min'!$F$2)</f>
        <v>0.007916666666666667</v>
      </c>
      <c r="J5" s="235">
        <v>0.007916666666666667</v>
      </c>
      <c r="K5" s="12"/>
    </row>
    <row r="6" spans="1:11" ht="12.75">
      <c r="A6" s="230">
        <v>5</v>
      </c>
      <c r="B6" s="159">
        <v>4</v>
      </c>
      <c r="C6" s="144" t="s">
        <v>459</v>
      </c>
      <c r="D6" s="143">
        <v>1</v>
      </c>
      <c r="E6" s="156" t="s">
        <v>407</v>
      </c>
      <c r="F6" s="156" t="s">
        <v>460</v>
      </c>
      <c r="G6" s="173" t="s">
        <v>13</v>
      </c>
      <c r="H6" s="19" t="s">
        <v>451</v>
      </c>
      <c r="I6" s="234">
        <f>IF(D6=1,J6-'[3]vague min'!$A$2)+IF(D6=2,J6-'[3]vague min'!$B$2)+IF(D6=3,J6-'[3]vague min'!$C$2)+IF(D6=4,J6-'[3]vague min'!$D$2)+IF(D6=5,J6-'[3]vague min'!$E$2)+IF(D6=6,J6-'[3]vague min'!$F$2)</f>
        <v>0.007974537037037037</v>
      </c>
      <c r="J6" s="235">
        <v>0.007974537037037037</v>
      </c>
      <c r="K6" s="12"/>
    </row>
    <row r="7" spans="1:11" ht="12.75">
      <c r="A7" s="230">
        <v>6</v>
      </c>
      <c r="B7" s="236">
        <v>5</v>
      </c>
      <c r="C7" s="144" t="s">
        <v>461</v>
      </c>
      <c r="D7" s="143">
        <v>1</v>
      </c>
      <c r="E7" s="149" t="s">
        <v>462</v>
      </c>
      <c r="F7" s="149" t="s">
        <v>463</v>
      </c>
      <c r="G7" s="238" t="s">
        <v>13</v>
      </c>
      <c r="H7" s="19" t="s">
        <v>451</v>
      </c>
      <c r="I7" s="234">
        <f>IF(D7=1,J7-'[3]vague min'!$A$2)+IF(D7=2,J7-'[3]vague min'!$B$2)+IF(D7=3,J7-'[3]vague min'!$C$2)+IF(D7=4,J7-'[3]vague min'!$D$2)+IF(D7=5,J7-'[3]vague min'!$E$2)+IF(D7=6,J7-'[3]vague min'!$F$2)</f>
        <v>0.008252314814814815</v>
      </c>
      <c r="J7" s="235">
        <v>0.008252314814814815</v>
      </c>
      <c r="K7" s="18"/>
    </row>
    <row r="8" spans="1:11" ht="12.75">
      <c r="A8" s="230">
        <v>7</v>
      </c>
      <c r="B8" s="240">
        <v>6</v>
      </c>
      <c r="C8" s="144" t="s">
        <v>464</v>
      </c>
      <c r="D8" s="143">
        <v>1</v>
      </c>
      <c r="E8" s="221" t="s">
        <v>465</v>
      </c>
      <c r="F8" s="221" t="s">
        <v>466</v>
      </c>
      <c r="G8" s="222" t="s">
        <v>13</v>
      </c>
      <c r="H8" s="122" t="s">
        <v>454</v>
      </c>
      <c r="I8" s="234">
        <f>IF(D8=1,J8-'[3]vague min'!$A$2)+IF(D8=2,J8-'[3]vague min'!$B$2)+IF(D8=3,J8-'[3]vague min'!$C$2)+IF(D8=4,J8-'[3]vague min'!$D$2)+IF(D8=5,J8-'[3]vague min'!$E$2)+IF(D8=6,J8-'[3]vague min'!$F$2)</f>
        <v>0.008263888888888888</v>
      </c>
      <c r="J8" s="235">
        <v>0.008263888888888888</v>
      </c>
      <c r="K8" s="26" t="s">
        <v>240</v>
      </c>
    </row>
    <row r="9" spans="1:11" ht="15.75">
      <c r="A9" s="230">
        <v>8</v>
      </c>
      <c r="B9" s="241">
        <v>2</v>
      </c>
      <c r="C9" s="144" t="s">
        <v>467</v>
      </c>
      <c r="D9" s="143">
        <v>1</v>
      </c>
      <c r="E9" s="242" t="s">
        <v>422</v>
      </c>
      <c r="F9" s="242" t="s">
        <v>468</v>
      </c>
      <c r="G9" s="243" t="s">
        <v>44</v>
      </c>
      <c r="H9" s="244" t="s">
        <v>451</v>
      </c>
      <c r="I9" s="234">
        <f>IF(D9=1,J9-'[3]vague min'!$A$2)+IF(D9=2,J9-'[3]vague min'!$B$2)+IF(D9=3,J9-'[3]vague min'!$C$2)+IF(D9=4,J9-'[3]vague min'!$D$2)+IF(D9=5,J9-'[3]vague min'!$E$2)+IF(D9=6,J9-'[3]vague min'!$F$2)</f>
        <v>0.008483796296296297</v>
      </c>
      <c r="J9" s="235">
        <v>0.008483796296296297</v>
      </c>
      <c r="K9" s="219"/>
    </row>
  </sheetData>
  <printOptions gridLines="1"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Header>&amp;CTRIATHLON 2011 - MINI POUSSINS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DESCOURS &amp; CABAUD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dm</cp:lastModifiedBy>
  <cp:lastPrinted>2011-09-25T16:23:03Z</cp:lastPrinted>
  <dcterms:created xsi:type="dcterms:W3CDTF">2011-09-25T13:02:19Z</dcterms:created>
  <dcterms:modified xsi:type="dcterms:W3CDTF">2014-01-10T11:08:40Z</dcterms:modified>
  <cp:category/>
  <cp:version/>
  <cp:contentType/>
  <cp:contentStatus/>
</cp:coreProperties>
</file>