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Source" sheetId="1" r:id="rId1"/>
    <sheet name="Regions" sheetId="2" r:id="rId2"/>
    <sheet name="Departements" sheetId="3" r:id="rId3"/>
  </sheets>
  <externalReferences>
    <externalReference r:id="rId6"/>
  </externalReferences>
  <definedNames>
    <definedName name="_xlnm._FilterDatabase" localSheetId="2" hidden="1">'Departements'!$A$1:$D$401</definedName>
    <definedName name="_xlnm._FilterDatabase" localSheetId="1" hidden="1">'Regions'!$A$1:$J$1</definedName>
  </definedNames>
  <calcPr fullCalcOnLoad="1"/>
</workbook>
</file>

<file path=xl/sharedStrings.xml><?xml version="1.0" encoding="utf-8"?>
<sst xmlns="http://schemas.openxmlformats.org/spreadsheetml/2006/main" count="1445" uniqueCount="164">
  <si>
    <t>REGION</t>
  </si>
  <si>
    <t>APE</t>
  </si>
  <si>
    <t>NOMBRE_2012</t>
  </si>
  <si>
    <t>CREATION_2013</t>
  </si>
  <si>
    <t>NOMBRE_2013</t>
  </si>
  <si>
    <t>Croissance</t>
  </si>
  <si>
    <t>Disparition_2013</t>
  </si>
  <si>
    <t>%_Disparition</t>
  </si>
  <si>
    <t>Durée _vie_moyenne (an)</t>
  </si>
  <si>
    <t>01</t>
  </si>
  <si>
    <t>6202A</t>
  </si>
  <si>
    <t>7021Z</t>
  </si>
  <si>
    <t>7022Z</t>
  </si>
  <si>
    <t>7112B</t>
  </si>
  <si>
    <t>02</t>
  </si>
  <si>
    <t>03</t>
  </si>
  <si>
    <t>04</t>
  </si>
  <si>
    <t>06</t>
  </si>
  <si>
    <t>11</t>
  </si>
  <si>
    <t>21</t>
  </si>
  <si>
    <t>22</t>
  </si>
  <si>
    <t>23</t>
  </si>
  <si>
    <t>24</t>
  </si>
  <si>
    <t>25</t>
  </si>
  <si>
    <t>26</t>
  </si>
  <si>
    <t>31</t>
  </si>
  <si>
    <t>41</t>
  </si>
  <si>
    <t>42</t>
  </si>
  <si>
    <t>43</t>
  </si>
  <si>
    <t>52</t>
  </si>
  <si>
    <t>53</t>
  </si>
  <si>
    <t>54</t>
  </si>
  <si>
    <t>72</t>
  </si>
  <si>
    <t>73</t>
  </si>
  <si>
    <t>74</t>
  </si>
  <si>
    <t>82</t>
  </si>
  <si>
    <t>83</t>
  </si>
  <si>
    <t>91</t>
  </si>
  <si>
    <t>93</t>
  </si>
  <si>
    <t>94</t>
  </si>
  <si>
    <t>Démographie des cabinets de conseil en France et dans les régions</t>
  </si>
  <si>
    <t>Le :</t>
  </si>
  <si>
    <t>Réalisé par :</t>
  </si>
  <si>
    <t>Validé par :</t>
  </si>
  <si>
    <t>"7022Z" Ou "7021Z" Ou "6202A" Ou "7112B"</t>
  </si>
  <si>
    <t>05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</si>
  <si>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</si>
  <si>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</si>
  <si>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</si>
  <si>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</si>
  <si>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</si>
  <si>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</si>
  <si>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</si>
  <si>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</si>
  <si>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</si>
  <si>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</si>
  <si>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</si>
  <si>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</si>
  <si>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27</t>
  </si>
  <si>
    <t>28</t>
  </si>
  <si>
    <t>29</t>
  </si>
  <si>
    <t>2A</t>
  </si>
  <si>
    <t>2B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</si>
  <si>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</si>
  <si>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</si>
  <si>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</si>
  <si>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</si>
  <si>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</si>
  <si>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</si>
  <si>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</si>
  <si>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</si>
  <si>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</si>
  <si>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</si>
  <si>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44</t>
  </si>
  <si>
    <t>45</t>
  </si>
  <si>
    <t>46</t>
  </si>
  <si>
    <t>47</t>
  </si>
  <si>
    <t>48</t>
  </si>
  <si>
    <t>49</t>
  </si>
  <si>
    <t>50</t>
  </si>
  <si>
    <t>51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</si>
  <si>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</si>
  <si>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</si>
  <si>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</si>
  <si>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</si>
  <si>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</si>
  <si>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</si>
  <si>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</si>
  <si>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</si>
  <si>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</si>
  <si>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</si>
  <si>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</si>
  <si>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</si>
  <si>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</si>
  <si>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</si>
  <si>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</si>
  <si>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</si>
  <si>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</si>
  <si>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75</t>
  </si>
  <si>
    <t>76</t>
  </si>
  <si>
    <t>77</t>
  </si>
  <si>
    <t>78</t>
  </si>
  <si>
    <t>79</t>
  </si>
  <si>
    <t>80</t>
  </si>
  <si>
    <t>81</t>
  </si>
  <si>
    <t>84</t>
  </si>
  <si>
    <t>85</t>
  </si>
  <si>
    <t>86</t>
  </si>
  <si>
    <t>87</t>
  </si>
  <si>
    <t>88</t>
  </si>
  <si>
    <t>89</t>
  </si>
  <si>
    <t>90</t>
  </si>
  <si>
    <t>92</t>
  </si>
  <si>
    <t>95</t>
  </si>
  <si>
    <t>971</t>
  </si>
  <si>
    <t>972</t>
  </si>
  <si>
    <t>973</t>
  </si>
  <si>
    <t>974</t>
  </si>
  <si>
    <t>DEPARTEMENT</t>
  </si>
  <si>
    <t>Nombre_Entreprise_2013</t>
  </si>
  <si>
    <t>Guadeloupe</t>
  </si>
  <si>
    <t>Martinique</t>
  </si>
  <si>
    <t>Guyane</t>
  </si>
  <si>
    <t>La Réunion</t>
  </si>
  <si>
    <t>Île-de-France</t>
  </si>
  <si>
    <t>Champagne-Ardenne</t>
  </si>
  <si>
    <t>Picardie</t>
  </si>
  <si>
    <t>Haute-Normandie</t>
  </si>
  <si>
    <t>Centre</t>
  </si>
  <si>
    <t>Basse-Normandie</t>
  </si>
  <si>
    <t>Bourgogne</t>
  </si>
  <si>
    <t>Nord-Pas-de-Calais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</si>
  <si>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</si>
  <si>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</si>
  <si>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</si>
  <si>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</si>
  <si>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</si>
  <si>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</si>
  <si>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</si>
  <si>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</si>
  <si>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</si>
  <si>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</si>
  <si>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</si>
  <si>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</si>
  <si>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Provence-Alpes-Côte d’Azur</t>
  </si>
  <si>
    <t>Corse</t>
  </si>
  <si>
    <t xml:space="preserve">Source : </t>
  </si>
  <si>
    <t>INSEE 2014</t>
  </si>
  <si>
    <t>Démographie des entreprises et des établissements 2013 - champ marchand non agricole</t>
  </si>
  <si>
    <t>http://www.insee.fr/fr/themes/detail.asp?reg_id=0&amp;ref_id=fd-sidemo2013&amp;page=fichiers_detail/sidemo2013/telechargement.htm</t>
  </si>
  <si>
    <t>Fichier Stocks d'entreprises au 1er janvier 2013</t>
  </si>
  <si>
    <t>FNCPC - Fédération Nationale des Chambres Professionnelles du Conseil</t>
  </si>
  <si>
    <t>7022Z Conseil pour les affaires et autres conseils de gestion</t>
  </si>
  <si>
    <t>7021Z Conseil en relations publiques et communication</t>
  </si>
  <si>
    <t>6202A Conseil en systèmes et logiciels informatiques</t>
  </si>
  <si>
    <t>7112B Ingénierie, études techniques (ancien : Services d'ingénierie et services de conseil technique connexes)</t>
  </si>
  <si>
    <t>Merci de contactez la société DEMAND2PLAN pour améliorer cette étude à l'adresse public@demand2plan.com</t>
  </si>
  <si>
    <t xml:space="preserve">Codes APE retenus : </t>
  </si>
  <si>
    <t>AG des présidents CPC du 17 juillet 2014</t>
  </si>
  <si>
    <t>La FNCPC et la S.A.S. DEMAND2PLAN déclinent toutes responsabilités liés à l'utilisation de ces chiffres.</t>
  </si>
  <si>
    <t>L'utilisateur de cette étude seul responsable des dommages causés aux tiers et des conséquences des réclamations ou actions qui pourrait en découler.</t>
  </si>
  <si>
    <t xml:space="preserve">L'utilisateur renonce également à exercer tout recours contre la société SAS DEMAND2PLAN dans le cas de poursuites diligentées par un tiers à son </t>
  </si>
  <si>
    <t>encontre du fait de l'utilisation et/ou de l'exploitation de ces données.</t>
  </si>
  <si>
    <t>Gilles MANON (S.A.S. DEMAND2PLAN)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</si>
</sst>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\ _F_-;\-* #,##0\ _F_-;_-* &quot;-&quot;??\ _F_-;_-@_-"/>
    <numFmt numFmtId="181" formatCode="_-* #,##0.0\ _F_-;\-* #,##0.0\ _F_-;_-* &quot;-&quot;??\ _F_-;_-@_-"/>
    <numFmt numFmtId="182" formatCode="0.0%"/>
    <numFmt numFmtId="183" formatCode="[$-40C]dddd\ d\ mmmm\ yyyy"/>
    <numFmt numFmtId="184" formatCode="[$-40C]d\ mmmm\ yyyy;@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180" fontId="1" fillId="2" borderId="1" xfId="15" applyNumberFormat="1" applyFont="1" applyFill="1" applyBorder="1" applyAlignment="1">
      <alignment horizontal="center"/>
    </xf>
    <xf numFmtId="181" fontId="1" fillId="2" borderId="1" xfId="15" applyNumberFormat="1" applyFont="1" applyFill="1" applyBorder="1" applyAlignment="1">
      <alignment horizontal="center"/>
    </xf>
    <xf numFmtId="0" fontId="1" fillId="0" borderId="1" xfId="20" applyFont="1" applyFill="1" applyBorder="1" applyAlignment="1">
      <alignment wrapText="1"/>
      <protection/>
    </xf>
    <xf numFmtId="0" fontId="1" fillId="0" borderId="1" xfId="20" applyFont="1" applyFill="1" applyBorder="1" applyAlignment="1">
      <alignment horizontal="right" wrapText="1"/>
      <protection/>
    </xf>
    <xf numFmtId="10" fontId="1" fillId="0" borderId="1" xfId="21" applyNumberFormat="1" applyFont="1" applyFill="1" applyBorder="1" applyAlignment="1">
      <alignment horizontal="right" wrapText="1"/>
    </xf>
    <xf numFmtId="180" fontId="1" fillId="0" borderId="1" xfId="15" applyNumberFormat="1" applyFont="1" applyFill="1" applyBorder="1" applyAlignment="1">
      <alignment horizontal="right" wrapText="1"/>
    </xf>
    <xf numFmtId="182" fontId="1" fillId="0" borderId="1" xfId="21" applyNumberFormat="1" applyFont="1" applyFill="1" applyBorder="1" applyAlignment="1">
      <alignment horizontal="right" wrapText="1"/>
    </xf>
    <xf numFmtId="181" fontId="1" fillId="0" borderId="1" xfId="15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4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epartements" xfId="19"/>
    <cellStyle name="Normal_Nb_Ent_Region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\2014A\A\A14A08%20CPCCentre\INSEE\Analyse_conseil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Nb_Ent_France"/>
      <sheetName val="Conseil_Region"/>
      <sheetName val="Nb_Ent_Region"/>
      <sheetName val="7022Z_France"/>
      <sheetName val="7022Z_Centre"/>
      <sheetName val="Conseil_Centre"/>
      <sheetName val="CJ"/>
      <sheetName val="7022Z_France_Juridique"/>
      <sheetName val="France_Conseil_Juridique"/>
      <sheetName val="France"/>
    </sheetNames>
    <sheetDataSet>
      <sheetData sheetId="2">
        <row r="1">
          <cell r="A1" t="str">
            <v>CODE</v>
          </cell>
          <cell r="B1" t="str">
            <v>REGION</v>
          </cell>
        </row>
        <row r="2">
          <cell r="A2" t="str">
            <v>01</v>
          </cell>
          <cell r="B2" t="str">
            <v>Guadeloupe</v>
          </cell>
        </row>
        <row r="3">
          <cell r="A3" t="str">
            <v>02</v>
          </cell>
          <cell r="B3" t="str">
            <v>Martinique</v>
          </cell>
        </row>
        <row r="4">
          <cell r="A4" t="str">
            <v>03</v>
          </cell>
          <cell r="B4" t="str">
            <v>Guyane</v>
          </cell>
        </row>
        <row r="5">
          <cell r="A5" t="str">
            <v>04</v>
          </cell>
          <cell r="B5" t="str">
            <v>La Réunion</v>
          </cell>
        </row>
        <row r="6">
          <cell r="A6" t="str">
            <v>06</v>
          </cell>
        </row>
        <row r="7">
          <cell r="A7" t="str">
            <v>11</v>
          </cell>
          <cell r="B7" t="str">
            <v>Île-de-France</v>
          </cell>
        </row>
        <row r="8">
          <cell r="A8" t="str">
            <v>21</v>
          </cell>
          <cell r="B8" t="str">
            <v>Champagne-Ardenne</v>
          </cell>
        </row>
        <row r="9">
          <cell r="A9" t="str">
            <v>22</v>
          </cell>
          <cell r="B9" t="str">
            <v>Picardie</v>
          </cell>
        </row>
        <row r="10">
          <cell r="A10" t="str">
            <v>23</v>
          </cell>
          <cell r="B10" t="str">
            <v>Haute-Normandie</v>
          </cell>
        </row>
        <row r="11">
          <cell r="A11" t="str">
            <v>24</v>
          </cell>
          <cell r="B11" t="str">
            <v>Centre</v>
          </cell>
        </row>
        <row r="12">
          <cell r="A12" t="str">
            <v>25</v>
          </cell>
          <cell r="B12" t="str">
            <v>Basse-Normandie</v>
          </cell>
        </row>
        <row r="13">
          <cell r="A13" t="str">
            <v>26</v>
          </cell>
          <cell r="B13" t="str">
            <v>Bourgogne</v>
          </cell>
        </row>
        <row r="14">
          <cell r="A14" t="str">
            <v>31</v>
          </cell>
          <cell r="B14" t="str">
            <v>Nord-Pas-de-Calais</v>
          </cell>
        </row>
        <row r="15">
          <cell r="A15" t="str">
            <v>41</v>
          </cell>
          <cell r="B15" t="str">
            <v>Lorraine</v>
          </cell>
        </row>
        <row r="16">
          <cell r="A16" t="str">
            <v>42</v>
          </cell>
          <cell r="B16" t="str">
            <v>Alsace</v>
          </cell>
        </row>
        <row r="17">
          <cell r="A17" t="str">
            <v>43</v>
          </cell>
          <cell r="B17" t="str">
            <v>Franche-Comté</v>
          </cell>
        </row>
        <row r="18">
          <cell r="A18" t="str">
            <v>52</v>
          </cell>
          <cell r="B18" t="str">
            <v>Pays de la Loire</v>
          </cell>
        </row>
        <row r="19">
          <cell r="A19" t="str">
            <v>53</v>
          </cell>
          <cell r="B19" t="str">
            <v>Bretagne</v>
          </cell>
        </row>
        <row r="20">
          <cell r="A20" t="str">
            <v>54</v>
          </cell>
          <cell r="B20" t="str">
            <v>Poitou-Charentes</v>
          </cell>
        </row>
        <row r="21">
          <cell r="A21" t="str">
            <v>72</v>
          </cell>
          <cell r="B21" t="str">
            <v>Aquitaine</v>
          </cell>
        </row>
        <row r="22">
          <cell r="A22" t="str">
            <v>73</v>
          </cell>
          <cell r="B22" t="str">
            <v>Midi-Pyrénées</v>
          </cell>
        </row>
        <row r="23">
          <cell r="A23" t="str">
            <v>74</v>
          </cell>
          <cell r="B23" t="str">
            <v>Limousin</v>
          </cell>
        </row>
        <row r="24">
          <cell r="A24" t="str">
            <v>82</v>
          </cell>
          <cell r="B24" t="str">
            <v>Rhône-Alpes</v>
          </cell>
        </row>
        <row r="25">
          <cell r="A25" t="str">
            <v>83</v>
          </cell>
          <cell r="B25" t="str">
            <v>Auvergne</v>
          </cell>
        </row>
        <row r="26">
          <cell r="A26" t="str">
            <v>91</v>
          </cell>
          <cell r="B26" t="str">
            <v>Languedoc-Roussillon</v>
          </cell>
        </row>
        <row r="27">
          <cell r="A27" t="str">
            <v>93</v>
          </cell>
          <cell r="B27" t="str">
            <v>Provence-Alpes-Côte d’Azur</v>
          </cell>
        </row>
        <row r="28">
          <cell r="A28" t="str">
            <v>94</v>
          </cell>
          <cell r="B28" t="str">
            <v>Corse</v>
          </cell>
        </row>
        <row r="29">
          <cell r="B29" t="str">
            <v>TOTAL</v>
          </cell>
        </row>
      </sheetData>
      <sheetData sheetId="3">
        <row r="2">
          <cell r="A2" t="str">
            <v>01</v>
          </cell>
        </row>
        <row r="3">
          <cell r="A3" t="str">
            <v>01</v>
          </cell>
        </row>
        <row r="4">
          <cell r="A4" t="str">
            <v>01</v>
          </cell>
        </row>
        <row r="5">
          <cell r="A5" t="str">
            <v>01</v>
          </cell>
        </row>
        <row r="6">
          <cell r="A6" t="str">
            <v>02</v>
          </cell>
        </row>
        <row r="7">
          <cell r="A7" t="str">
            <v>02</v>
          </cell>
        </row>
        <row r="8">
          <cell r="A8" t="str">
            <v>02</v>
          </cell>
        </row>
        <row r="9">
          <cell r="A9" t="str">
            <v>02</v>
          </cell>
        </row>
        <row r="10">
          <cell r="A10" t="str">
            <v>03</v>
          </cell>
        </row>
        <row r="11">
          <cell r="A11" t="str">
            <v>03</v>
          </cell>
        </row>
        <row r="12">
          <cell r="A12" t="str">
            <v>03</v>
          </cell>
        </row>
        <row r="13">
          <cell r="A13" t="str">
            <v>03</v>
          </cell>
        </row>
        <row r="14">
          <cell r="A14" t="str">
            <v>04</v>
          </cell>
        </row>
        <row r="15">
          <cell r="A15" t="str">
            <v>04</v>
          </cell>
        </row>
        <row r="16">
          <cell r="A16" t="str">
            <v>04</v>
          </cell>
        </row>
        <row r="17">
          <cell r="A17" t="str">
            <v>04</v>
          </cell>
        </row>
        <row r="22">
          <cell r="A22" t="str">
            <v>11</v>
          </cell>
        </row>
        <row r="23">
          <cell r="A23" t="str">
            <v>11</v>
          </cell>
        </row>
        <row r="24">
          <cell r="A24" t="str">
            <v>11</v>
          </cell>
        </row>
        <row r="25">
          <cell r="A25" t="str">
            <v>11</v>
          </cell>
        </row>
        <row r="26">
          <cell r="A26" t="str">
            <v>21</v>
          </cell>
        </row>
        <row r="27">
          <cell r="A27" t="str">
            <v>21</v>
          </cell>
        </row>
        <row r="28">
          <cell r="A28" t="str">
            <v>21</v>
          </cell>
        </row>
        <row r="29">
          <cell r="A29" t="str">
            <v>21</v>
          </cell>
        </row>
        <row r="30">
          <cell r="A30" t="str">
            <v>22</v>
          </cell>
        </row>
        <row r="31">
          <cell r="A31" t="str">
            <v>22</v>
          </cell>
        </row>
        <row r="32">
          <cell r="A32" t="str">
            <v>22</v>
          </cell>
        </row>
        <row r="33">
          <cell r="A33" t="str">
            <v>22</v>
          </cell>
        </row>
        <row r="34">
          <cell r="A34" t="str">
            <v>23</v>
          </cell>
        </row>
        <row r="35">
          <cell r="A35" t="str">
            <v>23</v>
          </cell>
        </row>
        <row r="36">
          <cell r="A36" t="str">
            <v>23</v>
          </cell>
        </row>
        <row r="37">
          <cell r="A37" t="str">
            <v>23</v>
          </cell>
        </row>
        <row r="38">
          <cell r="A38" t="str">
            <v>24</v>
          </cell>
        </row>
        <row r="39">
          <cell r="A39" t="str">
            <v>24</v>
          </cell>
        </row>
        <row r="40">
          <cell r="A40" t="str">
            <v>24</v>
          </cell>
        </row>
        <row r="41">
          <cell r="A41" t="str">
            <v>24</v>
          </cell>
        </row>
        <row r="42">
          <cell r="A42" t="str">
            <v>25</v>
          </cell>
        </row>
        <row r="43">
          <cell r="A43" t="str">
            <v>25</v>
          </cell>
        </row>
        <row r="44">
          <cell r="A44" t="str">
            <v>25</v>
          </cell>
        </row>
        <row r="45">
          <cell r="A45" t="str">
            <v>25</v>
          </cell>
        </row>
        <row r="46">
          <cell r="A46" t="str">
            <v>26</v>
          </cell>
        </row>
        <row r="47">
          <cell r="A47" t="str">
            <v>26</v>
          </cell>
        </row>
        <row r="48">
          <cell r="A48" t="str">
            <v>26</v>
          </cell>
        </row>
        <row r="49">
          <cell r="A49" t="str">
            <v>26</v>
          </cell>
        </row>
        <row r="50">
          <cell r="A50" t="str">
            <v>31</v>
          </cell>
        </row>
        <row r="51">
          <cell r="A51" t="str">
            <v>31</v>
          </cell>
        </row>
        <row r="52">
          <cell r="A52" t="str">
            <v>31</v>
          </cell>
        </row>
        <row r="53">
          <cell r="A53" t="str">
            <v>31</v>
          </cell>
        </row>
        <row r="54">
          <cell r="A54" t="str">
            <v>41</v>
          </cell>
        </row>
        <row r="55">
          <cell r="A55" t="str">
            <v>41</v>
          </cell>
        </row>
        <row r="56">
          <cell r="A56" t="str">
            <v>41</v>
          </cell>
        </row>
        <row r="57">
          <cell r="A57" t="str">
            <v>41</v>
          </cell>
        </row>
        <row r="58">
          <cell r="A58" t="str">
            <v>42</v>
          </cell>
        </row>
        <row r="59">
          <cell r="A59" t="str">
            <v>42</v>
          </cell>
        </row>
        <row r="60">
          <cell r="A60" t="str">
            <v>42</v>
          </cell>
        </row>
        <row r="61">
          <cell r="A61" t="str">
            <v>42</v>
          </cell>
        </row>
        <row r="62">
          <cell r="A62" t="str">
            <v>43</v>
          </cell>
        </row>
        <row r="63">
          <cell r="A63" t="str">
            <v>43</v>
          </cell>
        </row>
        <row r="64">
          <cell r="A64" t="str">
            <v>43</v>
          </cell>
        </row>
        <row r="65">
          <cell r="A65" t="str">
            <v>43</v>
          </cell>
        </row>
        <row r="66">
          <cell r="A66" t="str">
            <v>52</v>
          </cell>
        </row>
        <row r="67">
          <cell r="A67" t="str">
            <v>52</v>
          </cell>
        </row>
        <row r="68">
          <cell r="A68" t="str">
            <v>52</v>
          </cell>
        </row>
        <row r="69">
          <cell r="A69" t="str">
            <v>52</v>
          </cell>
        </row>
        <row r="70">
          <cell r="A70" t="str">
            <v>53</v>
          </cell>
        </row>
        <row r="71">
          <cell r="A71" t="str">
            <v>53</v>
          </cell>
        </row>
        <row r="72">
          <cell r="A72" t="str">
            <v>53</v>
          </cell>
        </row>
        <row r="73">
          <cell r="A73" t="str">
            <v>53</v>
          </cell>
        </row>
        <row r="74">
          <cell r="A74" t="str">
            <v>54</v>
          </cell>
        </row>
        <row r="75">
          <cell r="A75" t="str">
            <v>54</v>
          </cell>
        </row>
        <row r="76">
          <cell r="A76" t="str">
            <v>54</v>
          </cell>
        </row>
        <row r="77">
          <cell r="A77" t="str">
            <v>54</v>
          </cell>
        </row>
        <row r="78">
          <cell r="A78" t="str">
            <v>72</v>
          </cell>
        </row>
        <row r="79">
          <cell r="A79" t="str">
            <v>72</v>
          </cell>
        </row>
        <row r="80">
          <cell r="A80" t="str">
            <v>72</v>
          </cell>
        </row>
        <row r="81">
          <cell r="A81" t="str">
            <v>72</v>
          </cell>
        </row>
        <row r="82">
          <cell r="A82" t="str">
            <v>73</v>
          </cell>
        </row>
        <row r="83">
          <cell r="A83" t="str">
            <v>73</v>
          </cell>
        </row>
        <row r="84">
          <cell r="A84" t="str">
            <v>73</v>
          </cell>
        </row>
        <row r="85">
          <cell r="A85" t="str">
            <v>73</v>
          </cell>
        </row>
        <row r="86">
          <cell r="A86" t="str">
            <v>74</v>
          </cell>
        </row>
        <row r="87">
          <cell r="A87" t="str">
            <v>74</v>
          </cell>
        </row>
        <row r="88">
          <cell r="A88" t="str">
            <v>74</v>
          </cell>
        </row>
        <row r="89">
          <cell r="A89" t="str">
            <v>74</v>
          </cell>
        </row>
        <row r="90">
          <cell r="A90" t="str">
            <v>82</v>
          </cell>
        </row>
        <row r="91">
          <cell r="A91" t="str">
            <v>82</v>
          </cell>
        </row>
        <row r="92">
          <cell r="A92" t="str">
            <v>82</v>
          </cell>
        </row>
        <row r="93">
          <cell r="A93" t="str">
            <v>82</v>
          </cell>
        </row>
        <row r="94">
          <cell r="A94" t="str">
            <v>83</v>
          </cell>
        </row>
        <row r="95">
          <cell r="A95" t="str">
            <v>83</v>
          </cell>
        </row>
        <row r="96">
          <cell r="A96" t="str">
            <v>83</v>
          </cell>
        </row>
        <row r="97">
          <cell r="A97" t="str">
            <v>83</v>
          </cell>
        </row>
        <row r="98">
          <cell r="A98" t="str">
            <v>91</v>
          </cell>
        </row>
        <row r="99">
          <cell r="A99" t="str">
            <v>91</v>
          </cell>
        </row>
        <row r="100">
          <cell r="A100" t="str">
            <v>91</v>
          </cell>
        </row>
        <row r="101">
          <cell r="A101" t="str">
            <v>91</v>
          </cell>
        </row>
        <row r="102">
          <cell r="A102" t="str">
            <v>93</v>
          </cell>
        </row>
        <row r="103">
          <cell r="A103" t="str">
            <v>93</v>
          </cell>
        </row>
        <row r="104">
          <cell r="A104" t="str">
            <v>93</v>
          </cell>
        </row>
        <row r="105">
          <cell r="A105" t="str">
            <v>93</v>
          </cell>
        </row>
        <row r="106">
          <cell r="A106" t="str">
            <v>94</v>
          </cell>
        </row>
        <row r="107">
          <cell r="A107" t="str">
            <v>94</v>
          </cell>
        </row>
        <row r="108">
          <cell r="A108" t="str">
            <v>94</v>
          </cell>
        </row>
        <row r="109">
          <cell r="A109" t="str">
            <v>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D34"/>
  <sheetViews>
    <sheetView tabSelected="1" workbookViewId="0" topLeftCell="A1">
      <selection activeCell="C9" sqref="C9"/>
    </sheetView>
  </sheetViews>
  <sheetFormatPr defaultColWidth="11.421875" defaultRowHeight="12.75"/>
  <cols>
    <col min="3" max="3" width="17.00390625" style="0" bestFit="1" customWidth="1"/>
  </cols>
  <sheetData>
    <row r="2" ht="23.25">
      <c r="B2" s="10" t="s">
        <v>151</v>
      </c>
    </row>
    <row r="4" ht="18.75">
      <c r="C4" s="11" t="s">
        <v>40</v>
      </c>
    </row>
    <row r="8" spans="2:3" ht="12.75">
      <c r="B8" t="s">
        <v>42</v>
      </c>
      <c r="C8" t="s">
        <v>163</v>
      </c>
    </row>
    <row r="9" spans="2:3" ht="12.75">
      <c r="B9" t="s">
        <v>41</v>
      </c>
      <c r="C9" s="12">
        <v>41909</v>
      </c>
    </row>
    <row r="11" spans="2:3" ht="12.75">
      <c r="B11" t="s">
        <v>43</v>
      </c>
      <c r="C11" t="s">
        <v>158</v>
      </c>
    </row>
    <row r="14" spans="2:4" ht="12.75">
      <c r="B14" t="s">
        <v>157</v>
      </c>
      <c r="D14" t="s">
        <v>44</v>
      </c>
    </row>
    <row r="16" ht="12.75">
      <c r="C16" t="s">
        <v>152</v>
      </c>
    </row>
    <row r="17" ht="12.75">
      <c r="C17" t="s">
        <v>153</v>
      </c>
    </row>
    <row r="18" ht="12.75">
      <c r="C18" t="s">
        <v>154</v>
      </c>
    </row>
    <row r="19" ht="12.75">
      <c r="C19" t="s">
        <v>155</v>
      </c>
    </row>
    <row r="22" ht="12.75">
      <c r="B22" t="s">
        <v>156</v>
      </c>
    </row>
    <row r="24" ht="12.75">
      <c r="B24" s="16" t="s">
        <v>159</v>
      </c>
    </row>
    <row r="25" ht="12.75">
      <c r="B25" s="16" t="s">
        <v>160</v>
      </c>
    </row>
    <row r="26" ht="12.75">
      <c r="B26" s="16" t="s">
        <v>161</v>
      </c>
    </row>
    <row r="27" ht="12.75">
      <c r="B27" s="16" t="s">
        <v>162</v>
      </c>
    </row>
    <row r="29" spans="2:3" ht="12.75">
      <c r="B29" t="s">
        <v>146</v>
      </c>
      <c r="C29" t="s">
        <v>147</v>
      </c>
    </row>
    <row r="30" ht="12.75">
      <c r="C30" t="s">
        <v>148</v>
      </c>
    </row>
    <row r="32" ht="12.75">
      <c r="C32" t="s">
        <v>149</v>
      </c>
    </row>
    <row r="34" ht="12.75">
      <c r="C34" t="s">
        <v>150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1">
      <pane xSplit="3" ySplit="1" topLeftCell="D7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84" sqref="H84"/>
    </sheetView>
  </sheetViews>
  <sheetFormatPr defaultColWidth="11.421875" defaultRowHeight="12.75"/>
  <cols>
    <col min="2" max="2" width="24.421875" style="0" bestFit="1" customWidth="1"/>
    <col min="4" max="4" width="19.57421875" style="0" bestFit="1" customWidth="1"/>
    <col min="5" max="5" width="20.8515625" style="0" bestFit="1" customWidth="1"/>
    <col min="6" max="6" width="19.57421875" style="0" bestFit="1" customWidth="1"/>
    <col min="7" max="7" width="15.7109375" style="0" bestFit="1" customWidth="1"/>
    <col min="8" max="8" width="20.140625" style="0" bestFit="1" customWidth="1"/>
    <col min="9" max="9" width="17.8515625" style="0" bestFit="1" customWidth="1"/>
    <col min="10" max="10" width="27.57421875" style="0" bestFit="1" customWidth="1"/>
  </cols>
  <sheetData>
    <row r="1" spans="1:10" ht="12.75">
      <c r="A1" s="1" t="s">
        <v>0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</row>
    <row r="2" spans="1:10" ht="12.75">
      <c r="A2" s="4" t="s">
        <v>9</v>
      </c>
      <c r="B2" s="4" t="str">
        <f>VLOOKUP('[1]Nb_Ent_Region'!A2,'[1]Conseil_Region'!A:B,2,FALSE)</f>
        <v>Guadeloupe</v>
      </c>
      <c r="C2" s="4" t="s">
        <v>10</v>
      </c>
      <c r="D2" s="5">
        <v>136</v>
      </c>
      <c r="E2" s="5">
        <v>21</v>
      </c>
      <c r="F2" s="5">
        <v>137</v>
      </c>
      <c r="G2" s="6">
        <f>(F2-D2)/D2</f>
        <v>0.007352941176470588</v>
      </c>
      <c r="H2" s="7">
        <f>D2+E2-F2</f>
        <v>20</v>
      </c>
      <c r="I2" s="8">
        <f>H2/F2</f>
        <v>0.145985401459854</v>
      </c>
      <c r="J2" s="9">
        <f>1/I2</f>
        <v>6.8500000000000005</v>
      </c>
    </row>
    <row r="3" spans="1:10" ht="12.75">
      <c r="A3" s="4" t="s">
        <v>9</v>
      </c>
      <c r="B3" s="4" t="str">
        <f>VLOOKUP('[1]Nb_Ent_Region'!A3,'[1]Conseil_Region'!A:B,2,FALSE)</f>
        <v>Guadeloupe</v>
      </c>
      <c r="C3" s="4" t="s">
        <v>11</v>
      </c>
      <c r="D3" s="5">
        <v>89</v>
      </c>
      <c r="E3" s="5">
        <v>28</v>
      </c>
      <c r="F3" s="5">
        <v>95</v>
      </c>
      <c r="G3" s="6">
        <f aca="true" t="shared" si="0" ref="G3:G62">(F3-D3)/D3</f>
        <v>0.06741573033707865</v>
      </c>
      <c r="H3" s="7">
        <f aca="true" t="shared" si="1" ref="H3:H62">D3+E3-F3</f>
        <v>22</v>
      </c>
      <c r="I3" s="8">
        <f aca="true" t="shared" si="2" ref="I3:I62">H3/F3</f>
        <v>0.23157894736842105</v>
      </c>
      <c r="J3" s="9">
        <f aca="true" t="shared" si="3" ref="J3:J62">1/I3</f>
        <v>4.318181818181818</v>
      </c>
    </row>
    <row r="4" spans="1:10" ht="12.75">
      <c r="A4" s="4" t="s">
        <v>9</v>
      </c>
      <c r="B4" s="4" t="str">
        <f>VLOOKUP('[1]Nb_Ent_Region'!A4,'[1]Conseil_Region'!A:B,2,FALSE)</f>
        <v>Guadeloupe</v>
      </c>
      <c r="C4" s="4" t="s">
        <v>12</v>
      </c>
      <c r="D4" s="5">
        <v>947</v>
      </c>
      <c r="E4" s="5">
        <v>140</v>
      </c>
      <c r="F4" s="5">
        <v>969</v>
      </c>
      <c r="G4" s="6">
        <f t="shared" si="0"/>
        <v>0.023231256599788808</v>
      </c>
      <c r="H4" s="7">
        <f t="shared" si="1"/>
        <v>118</v>
      </c>
      <c r="I4" s="8">
        <f t="shared" si="2"/>
        <v>0.1217750257997936</v>
      </c>
      <c r="J4" s="9">
        <f t="shared" si="3"/>
        <v>8.211864406779661</v>
      </c>
    </row>
    <row r="5" spans="1:10" ht="12.75">
      <c r="A5" s="4" t="s">
        <v>9</v>
      </c>
      <c r="B5" s="4" t="str">
        <f>VLOOKUP('[1]Nb_Ent_Region'!A5,'[1]Conseil_Region'!A:B,2,FALSE)</f>
        <v>Guadeloupe</v>
      </c>
      <c r="C5" s="4" t="s">
        <v>13</v>
      </c>
      <c r="D5" s="5">
        <v>348</v>
      </c>
      <c r="E5" s="5">
        <v>38</v>
      </c>
      <c r="F5" s="5">
        <v>346</v>
      </c>
      <c r="G5" s="6">
        <f t="shared" si="0"/>
        <v>-0.005747126436781609</v>
      </c>
      <c r="H5" s="7">
        <f t="shared" si="1"/>
        <v>40</v>
      </c>
      <c r="I5" s="8">
        <f t="shared" si="2"/>
        <v>0.11560693641618497</v>
      </c>
      <c r="J5" s="9">
        <f t="shared" si="3"/>
        <v>8.65</v>
      </c>
    </row>
    <row r="6" spans="1:10" ht="12.75">
      <c r="A6" s="4" t="s">
        <v>14</v>
      </c>
      <c r="B6" s="4" t="str">
        <f>VLOOKUP('[1]Nb_Ent_Region'!A6,'[1]Conseil_Region'!A:B,2,FALSE)</f>
        <v>Martinique</v>
      </c>
      <c r="C6" s="4" t="s">
        <v>10</v>
      </c>
      <c r="D6" s="5">
        <v>146</v>
      </c>
      <c r="E6" s="5">
        <v>19</v>
      </c>
      <c r="F6" s="5">
        <v>138</v>
      </c>
      <c r="G6" s="6">
        <f t="shared" si="0"/>
        <v>-0.0547945205479452</v>
      </c>
      <c r="H6" s="7">
        <f t="shared" si="1"/>
        <v>27</v>
      </c>
      <c r="I6" s="8">
        <f t="shared" si="2"/>
        <v>0.1956521739130435</v>
      </c>
      <c r="J6" s="9">
        <f t="shared" si="3"/>
        <v>5.111111111111111</v>
      </c>
    </row>
    <row r="7" spans="1:10" ht="12.75">
      <c r="A7" s="4" t="s">
        <v>14</v>
      </c>
      <c r="B7" s="4" t="str">
        <f>VLOOKUP('[1]Nb_Ent_Region'!A7,'[1]Conseil_Region'!A:B,2,FALSE)</f>
        <v>Martinique</v>
      </c>
      <c r="C7" s="4" t="s">
        <v>11</v>
      </c>
      <c r="D7" s="5">
        <v>96</v>
      </c>
      <c r="E7" s="5">
        <v>32</v>
      </c>
      <c r="F7" s="5">
        <v>100</v>
      </c>
      <c r="G7" s="6">
        <f t="shared" si="0"/>
        <v>0.041666666666666664</v>
      </c>
      <c r="H7" s="7">
        <f t="shared" si="1"/>
        <v>28</v>
      </c>
      <c r="I7" s="8">
        <f t="shared" si="2"/>
        <v>0.28</v>
      </c>
      <c r="J7" s="9">
        <f t="shared" si="3"/>
        <v>3.571428571428571</v>
      </c>
    </row>
    <row r="8" spans="1:10" ht="12.75">
      <c r="A8" s="4" t="s">
        <v>14</v>
      </c>
      <c r="B8" s="4" t="str">
        <f>VLOOKUP('[1]Nb_Ent_Region'!A8,'[1]Conseil_Region'!A:B,2,FALSE)</f>
        <v>Martinique</v>
      </c>
      <c r="C8" s="4" t="s">
        <v>12</v>
      </c>
      <c r="D8" s="5">
        <v>906</v>
      </c>
      <c r="E8" s="5">
        <v>149</v>
      </c>
      <c r="F8" s="5">
        <v>911</v>
      </c>
      <c r="G8" s="6">
        <f t="shared" si="0"/>
        <v>0.005518763796909493</v>
      </c>
      <c r="H8" s="7">
        <f t="shared" si="1"/>
        <v>144</v>
      </c>
      <c r="I8" s="8">
        <f t="shared" si="2"/>
        <v>0.15806805708013172</v>
      </c>
      <c r="J8" s="9">
        <f t="shared" si="3"/>
        <v>6.326388888888889</v>
      </c>
    </row>
    <row r="9" spans="1:10" ht="12.75">
      <c r="A9" s="4" t="s">
        <v>14</v>
      </c>
      <c r="B9" s="4" t="str">
        <f>VLOOKUP('[1]Nb_Ent_Region'!A9,'[1]Conseil_Region'!A:B,2,FALSE)</f>
        <v>Martinique</v>
      </c>
      <c r="C9" s="4" t="s">
        <v>13</v>
      </c>
      <c r="D9" s="5">
        <v>322</v>
      </c>
      <c r="E9" s="5">
        <v>36</v>
      </c>
      <c r="F9" s="5">
        <v>325</v>
      </c>
      <c r="G9" s="6">
        <f t="shared" si="0"/>
        <v>0.009316770186335404</v>
      </c>
      <c r="H9" s="7">
        <f t="shared" si="1"/>
        <v>33</v>
      </c>
      <c r="I9" s="8">
        <f t="shared" si="2"/>
        <v>0.10153846153846154</v>
      </c>
      <c r="J9" s="9">
        <f t="shared" si="3"/>
        <v>9.84848484848485</v>
      </c>
    </row>
    <row r="10" spans="1:10" ht="12.75">
      <c r="A10" s="4" t="s">
        <v>15</v>
      </c>
      <c r="B10" s="4" t="str">
        <f>VLOOKUP('[1]Nb_Ent_Region'!A10,'[1]Conseil_Region'!A:B,2,FALSE)</f>
        <v>Guyane</v>
      </c>
      <c r="C10" s="4" t="s">
        <v>10</v>
      </c>
      <c r="D10" s="5">
        <v>38</v>
      </c>
      <c r="E10" s="5">
        <v>4</v>
      </c>
      <c r="F10" s="5">
        <v>38</v>
      </c>
      <c r="G10" s="6">
        <f t="shared" si="0"/>
        <v>0</v>
      </c>
      <c r="H10" s="7">
        <f t="shared" si="1"/>
        <v>4</v>
      </c>
      <c r="I10" s="8">
        <f t="shared" si="2"/>
        <v>0.10526315789473684</v>
      </c>
      <c r="J10" s="9">
        <f t="shared" si="3"/>
        <v>9.5</v>
      </c>
    </row>
    <row r="11" spans="1:10" ht="12.75">
      <c r="A11" s="4" t="s">
        <v>15</v>
      </c>
      <c r="B11" s="4" t="str">
        <f>VLOOKUP('[1]Nb_Ent_Region'!A11,'[1]Conseil_Region'!A:B,2,FALSE)</f>
        <v>Guyane</v>
      </c>
      <c r="C11" s="4" t="s">
        <v>11</v>
      </c>
      <c r="D11" s="5">
        <v>12</v>
      </c>
      <c r="E11" s="5">
        <v>7</v>
      </c>
      <c r="F11" s="5">
        <v>20</v>
      </c>
      <c r="G11" s="6">
        <f t="shared" si="0"/>
        <v>0.6666666666666666</v>
      </c>
      <c r="H11" s="7">
        <f t="shared" si="1"/>
        <v>-1</v>
      </c>
      <c r="I11" s="8">
        <f t="shared" si="2"/>
        <v>-0.05</v>
      </c>
      <c r="J11" s="9">
        <f t="shared" si="3"/>
        <v>-20</v>
      </c>
    </row>
    <row r="12" spans="1:10" ht="12.75">
      <c r="A12" s="4" t="s">
        <v>15</v>
      </c>
      <c r="B12" s="4" t="str">
        <f>VLOOKUP('[1]Nb_Ent_Region'!A12,'[1]Conseil_Region'!A:B,2,FALSE)</f>
        <v>Guyane</v>
      </c>
      <c r="C12" s="4" t="s">
        <v>12</v>
      </c>
      <c r="D12" s="5">
        <v>213</v>
      </c>
      <c r="E12" s="5">
        <v>73</v>
      </c>
      <c r="F12" s="5">
        <v>228</v>
      </c>
      <c r="G12" s="6">
        <f t="shared" si="0"/>
        <v>0.07042253521126761</v>
      </c>
      <c r="H12" s="7">
        <f t="shared" si="1"/>
        <v>58</v>
      </c>
      <c r="I12" s="8">
        <f t="shared" si="2"/>
        <v>0.2543859649122807</v>
      </c>
      <c r="J12" s="9">
        <f t="shared" si="3"/>
        <v>3.9310344827586206</v>
      </c>
    </row>
    <row r="13" spans="1:10" ht="12.75">
      <c r="A13" s="4" t="s">
        <v>15</v>
      </c>
      <c r="B13" s="4" t="str">
        <f>VLOOKUP('[1]Nb_Ent_Region'!A13,'[1]Conseil_Region'!A:B,2,FALSE)</f>
        <v>Guyane</v>
      </c>
      <c r="C13" s="4" t="s">
        <v>13</v>
      </c>
      <c r="D13" s="5">
        <v>136</v>
      </c>
      <c r="E13" s="5">
        <v>26</v>
      </c>
      <c r="F13" s="5">
        <v>144</v>
      </c>
      <c r="G13" s="6">
        <f t="shared" si="0"/>
        <v>0.058823529411764705</v>
      </c>
      <c r="H13" s="7">
        <f t="shared" si="1"/>
        <v>18</v>
      </c>
      <c r="I13" s="8">
        <f t="shared" si="2"/>
        <v>0.125</v>
      </c>
      <c r="J13" s="9">
        <f t="shared" si="3"/>
        <v>8</v>
      </c>
    </row>
    <row r="14" spans="1:10" ht="12.75">
      <c r="A14" s="4" t="s">
        <v>16</v>
      </c>
      <c r="B14" s="4" t="str">
        <f>VLOOKUP('[1]Nb_Ent_Region'!A14,'[1]Conseil_Region'!A:B,2,FALSE)</f>
        <v>La Réunion</v>
      </c>
      <c r="C14" s="4" t="s">
        <v>10</v>
      </c>
      <c r="D14" s="5">
        <v>149</v>
      </c>
      <c r="E14" s="5">
        <v>43</v>
      </c>
      <c r="F14" s="5">
        <v>165</v>
      </c>
      <c r="G14" s="6">
        <f t="shared" si="0"/>
        <v>0.10738255033557047</v>
      </c>
      <c r="H14" s="7">
        <f t="shared" si="1"/>
        <v>27</v>
      </c>
      <c r="I14" s="8">
        <f t="shared" si="2"/>
        <v>0.16363636363636364</v>
      </c>
      <c r="J14" s="9">
        <f t="shared" si="3"/>
        <v>6.111111111111111</v>
      </c>
    </row>
    <row r="15" spans="1:10" ht="12.75">
      <c r="A15" s="4" t="s">
        <v>16</v>
      </c>
      <c r="B15" s="4" t="str">
        <f>VLOOKUP('[1]Nb_Ent_Region'!A15,'[1]Conseil_Region'!A:B,2,FALSE)</f>
        <v>La Réunion</v>
      </c>
      <c r="C15" s="4" t="s">
        <v>11</v>
      </c>
      <c r="D15" s="5">
        <v>56</v>
      </c>
      <c r="E15" s="5">
        <v>25</v>
      </c>
      <c r="F15" s="5">
        <v>54</v>
      </c>
      <c r="G15" s="6">
        <f t="shared" si="0"/>
        <v>-0.03571428571428571</v>
      </c>
      <c r="H15" s="7">
        <f t="shared" si="1"/>
        <v>27</v>
      </c>
      <c r="I15" s="8">
        <f t="shared" si="2"/>
        <v>0.5</v>
      </c>
      <c r="J15" s="9">
        <f t="shared" si="3"/>
        <v>2</v>
      </c>
    </row>
    <row r="16" spans="1:10" ht="12.75">
      <c r="A16" s="4" t="s">
        <v>16</v>
      </c>
      <c r="B16" s="4" t="str">
        <f>VLOOKUP('[1]Nb_Ent_Region'!A16,'[1]Conseil_Region'!A:B,2,FALSE)</f>
        <v>La Réunion</v>
      </c>
      <c r="C16" s="4" t="s">
        <v>12</v>
      </c>
      <c r="D16" s="5">
        <v>807</v>
      </c>
      <c r="E16" s="5">
        <v>166</v>
      </c>
      <c r="F16" s="5">
        <v>834</v>
      </c>
      <c r="G16" s="6">
        <f t="shared" si="0"/>
        <v>0.03345724907063197</v>
      </c>
      <c r="H16" s="7">
        <f t="shared" si="1"/>
        <v>139</v>
      </c>
      <c r="I16" s="8">
        <f t="shared" si="2"/>
        <v>0.16666666666666666</v>
      </c>
      <c r="J16" s="9">
        <f t="shared" si="3"/>
        <v>6</v>
      </c>
    </row>
    <row r="17" spans="1:10" ht="12.75">
      <c r="A17" s="4" t="s">
        <v>16</v>
      </c>
      <c r="B17" s="4" t="str">
        <f>VLOOKUP('[1]Nb_Ent_Region'!A17,'[1]Conseil_Region'!A:B,2,FALSE)</f>
        <v>La Réunion</v>
      </c>
      <c r="C17" s="4" t="s">
        <v>13</v>
      </c>
      <c r="D17" s="5">
        <v>461</v>
      </c>
      <c r="E17" s="5">
        <v>62</v>
      </c>
      <c r="F17" s="5">
        <v>475</v>
      </c>
      <c r="G17" s="6">
        <f t="shared" si="0"/>
        <v>0.03036876355748373</v>
      </c>
      <c r="H17" s="7">
        <f t="shared" si="1"/>
        <v>48</v>
      </c>
      <c r="I17" s="8">
        <f t="shared" si="2"/>
        <v>0.10105263157894737</v>
      </c>
      <c r="J17" s="9">
        <f t="shared" si="3"/>
        <v>9.895833333333334</v>
      </c>
    </row>
    <row r="18" spans="1:10" ht="12.75">
      <c r="A18" s="4" t="s">
        <v>18</v>
      </c>
      <c r="B18" s="4" t="str">
        <f>VLOOKUP('[1]Nb_Ent_Region'!A22,'[1]Conseil_Region'!A:B,2,FALSE)</f>
        <v>Île-de-France</v>
      </c>
      <c r="C18" s="4" t="s">
        <v>10</v>
      </c>
      <c r="D18" s="5">
        <v>17603</v>
      </c>
      <c r="E18" s="5">
        <v>3026</v>
      </c>
      <c r="F18" s="5">
        <v>18715</v>
      </c>
      <c r="G18" s="6">
        <f t="shared" si="0"/>
        <v>0.06317105038913821</v>
      </c>
      <c r="H18" s="7">
        <f t="shared" si="1"/>
        <v>1914</v>
      </c>
      <c r="I18" s="8">
        <f t="shared" si="2"/>
        <v>0.1022709056906225</v>
      </c>
      <c r="J18" s="9">
        <f t="shared" si="3"/>
        <v>9.777951933124347</v>
      </c>
    </row>
    <row r="19" spans="1:10" ht="12.75">
      <c r="A19" s="4" t="s">
        <v>18</v>
      </c>
      <c r="B19" s="4" t="str">
        <f>VLOOKUP('[1]Nb_Ent_Region'!A23,'[1]Conseil_Region'!A:B,2,FALSE)</f>
        <v>Île-de-France</v>
      </c>
      <c r="C19" s="4" t="s">
        <v>11</v>
      </c>
      <c r="D19" s="5">
        <v>7313</v>
      </c>
      <c r="E19" s="5">
        <v>3289</v>
      </c>
      <c r="F19" s="5">
        <v>8674</v>
      </c>
      <c r="G19" s="6">
        <f t="shared" si="0"/>
        <v>0.18610693285929167</v>
      </c>
      <c r="H19" s="7">
        <f t="shared" si="1"/>
        <v>1928</v>
      </c>
      <c r="I19" s="8">
        <f t="shared" si="2"/>
        <v>0.22227346091768505</v>
      </c>
      <c r="J19" s="9">
        <f t="shared" si="3"/>
        <v>4.49896265560166</v>
      </c>
    </row>
    <row r="20" spans="1:10" ht="12.75">
      <c r="A20" s="4" t="s">
        <v>18</v>
      </c>
      <c r="B20" s="4" t="str">
        <f>VLOOKUP('[1]Nb_Ent_Region'!A24,'[1]Conseil_Region'!A:B,2,FALSE)</f>
        <v>Île-de-France</v>
      </c>
      <c r="C20" s="4" t="s">
        <v>12</v>
      </c>
      <c r="D20" s="5">
        <v>59290</v>
      </c>
      <c r="E20" s="5">
        <v>10885</v>
      </c>
      <c r="F20" s="5">
        <v>62636</v>
      </c>
      <c r="G20" s="6">
        <f t="shared" si="0"/>
        <v>0.0564344746162928</v>
      </c>
      <c r="H20" s="7">
        <f t="shared" si="1"/>
        <v>7539</v>
      </c>
      <c r="I20" s="8">
        <f t="shared" si="2"/>
        <v>0.12036209208761735</v>
      </c>
      <c r="J20" s="9">
        <f t="shared" si="3"/>
        <v>8.308263695450325</v>
      </c>
    </row>
    <row r="21" spans="1:10" ht="12.75">
      <c r="A21" s="4" t="s">
        <v>18</v>
      </c>
      <c r="B21" s="4" t="str">
        <f>VLOOKUP('[1]Nb_Ent_Region'!A25,'[1]Conseil_Region'!A:B,2,FALSE)</f>
        <v>Île-de-France</v>
      </c>
      <c r="C21" s="4" t="s">
        <v>13</v>
      </c>
      <c r="D21" s="5">
        <v>12736</v>
      </c>
      <c r="E21" s="5">
        <v>1628</v>
      </c>
      <c r="F21" s="5">
        <v>13000</v>
      </c>
      <c r="G21" s="6">
        <f t="shared" si="0"/>
        <v>0.0207286432160804</v>
      </c>
      <c r="H21" s="7">
        <f t="shared" si="1"/>
        <v>1364</v>
      </c>
      <c r="I21" s="8">
        <f t="shared" si="2"/>
        <v>0.10492307692307692</v>
      </c>
      <c r="J21" s="9">
        <f t="shared" si="3"/>
        <v>9.530791788856305</v>
      </c>
    </row>
    <row r="22" spans="1:10" ht="12.75">
      <c r="A22" s="4" t="s">
        <v>19</v>
      </c>
      <c r="B22" s="4" t="str">
        <f>VLOOKUP('[1]Nb_Ent_Region'!A26,'[1]Conseil_Region'!A:B,2,FALSE)</f>
        <v>Champagne-Ardenne</v>
      </c>
      <c r="C22" s="4" t="s">
        <v>10</v>
      </c>
      <c r="D22" s="5">
        <v>213</v>
      </c>
      <c r="E22" s="5">
        <v>32</v>
      </c>
      <c r="F22" s="5">
        <v>210</v>
      </c>
      <c r="G22" s="6">
        <f t="shared" si="0"/>
        <v>-0.014084507042253521</v>
      </c>
      <c r="H22" s="7">
        <f t="shared" si="1"/>
        <v>35</v>
      </c>
      <c r="I22" s="8">
        <f t="shared" si="2"/>
        <v>0.16666666666666666</v>
      </c>
      <c r="J22" s="9">
        <f t="shared" si="3"/>
        <v>6</v>
      </c>
    </row>
    <row r="23" spans="1:10" ht="12.75">
      <c r="A23" s="4" t="s">
        <v>19</v>
      </c>
      <c r="B23" s="4" t="str">
        <f>VLOOKUP('[1]Nb_Ent_Region'!A27,'[1]Conseil_Region'!A:B,2,FALSE)</f>
        <v>Champagne-Ardenne</v>
      </c>
      <c r="C23" s="4" t="s">
        <v>11</v>
      </c>
      <c r="D23" s="5">
        <v>103</v>
      </c>
      <c r="E23" s="5">
        <v>54</v>
      </c>
      <c r="F23" s="5">
        <v>124</v>
      </c>
      <c r="G23" s="6">
        <f t="shared" si="0"/>
        <v>0.20388349514563106</v>
      </c>
      <c r="H23" s="7">
        <f t="shared" si="1"/>
        <v>33</v>
      </c>
      <c r="I23" s="8">
        <f t="shared" si="2"/>
        <v>0.2661290322580645</v>
      </c>
      <c r="J23" s="9">
        <f t="shared" si="3"/>
        <v>3.757575757575758</v>
      </c>
    </row>
    <row r="24" spans="1:10" ht="12.75">
      <c r="A24" s="4" t="s">
        <v>19</v>
      </c>
      <c r="B24" s="4" t="str">
        <f>VLOOKUP('[1]Nb_Ent_Region'!A28,'[1]Conseil_Region'!A:B,2,FALSE)</f>
        <v>Champagne-Ardenne</v>
      </c>
      <c r="C24" s="4" t="s">
        <v>12</v>
      </c>
      <c r="D24" s="5">
        <v>950</v>
      </c>
      <c r="E24" s="5">
        <v>203</v>
      </c>
      <c r="F24" s="5">
        <v>932</v>
      </c>
      <c r="G24" s="6">
        <f t="shared" si="0"/>
        <v>-0.018947368421052633</v>
      </c>
      <c r="H24" s="7">
        <f t="shared" si="1"/>
        <v>221</v>
      </c>
      <c r="I24" s="8">
        <f t="shared" si="2"/>
        <v>0.2371244635193133</v>
      </c>
      <c r="J24" s="9">
        <f t="shared" si="3"/>
        <v>4.217194570135747</v>
      </c>
    </row>
    <row r="25" spans="1:10" ht="12.75">
      <c r="A25" s="4" t="s">
        <v>19</v>
      </c>
      <c r="B25" s="4" t="str">
        <f>VLOOKUP('[1]Nb_Ent_Region'!A29,'[1]Conseil_Region'!A:B,2,FALSE)</f>
        <v>Champagne-Ardenne</v>
      </c>
      <c r="C25" s="4" t="s">
        <v>13</v>
      </c>
      <c r="D25" s="5">
        <v>569</v>
      </c>
      <c r="E25" s="5">
        <v>70</v>
      </c>
      <c r="F25" s="5">
        <v>571</v>
      </c>
      <c r="G25" s="6">
        <f t="shared" si="0"/>
        <v>0.0035149384885764497</v>
      </c>
      <c r="H25" s="7">
        <f t="shared" si="1"/>
        <v>68</v>
      </c>
      <c r="I25" s="8">
        <f t="shared" si="2"/>
        <v>0.1190893169877408</v>
      </c>
      <c r="J25" s="9">
        <f t="shared" si="3"/>
        <v>8.397058823529411</v>
      </c>
    </row>
    <row r="26" spans="1:10" ht="12.75">
      <c r="A26" s="4" t="s">
        <v>20</v>
      </c>
      <c r="B26" s="4" t="str">
        <f>VLOOKUP('[1]Nb_Ent_Region'!A30,'[1]Conseil_Region'!A:B,2,FALSE)</f>
        <v>Picardie</v>
      </c>
      <c r="C26" s="4" t="s">
        <v>10</v>
      </c>
      <c r="D26" s="5">
        <v>443</v>
      </c>
      <c r="E26" s="5">
        <v>76</v>
      </c>
      <c r="F26" s="5">
        <v>449</v>
      </c>
      <c r="G26" s="6">
        <f t="shared" si="0"/>
        <v>0.013544018058690745</v>
      </c>
      <c r="H26" s="7">
        <f t="shared" si="1"/>
        <v>70</v>
      </c>
      <c r="I26" s="8">
        <f t="shared" si="2"/>
        <v>0.155902004454343</v>
      </c>
      <c r="J26" s="9">
        <f t="shared" si="3"/>
        <v>6.414285714285714</v>
      </c>
    </row>
    <row r="27" spans="1:10" ht="12.75">
      <c r="A27" s="4" t="s">
        <v>20</v>
      </c>
      <c r="B27" s="4" t="str">
        <f>VLOOKUP('[1]Nb_Ent_Region'!A31,'[1]Conseil_Region'!A:B,2,FALSE)</f>
        <v>Picardie</v>
      </c>
      <c r="C27" s="4" t="s">
        <v>11</v>
      </c>
      <c r="D27" s="5">
        <v>105</v>
      </c>
      <c r="E27" s="5">
        <v>69</v>
      </c>
      <c r="F27" s="5">
        <v>125</v>
      </c>
      <c r="G27" s="6">
        <f t="shared" si="0"/>
        <v>0.19047619047619047</v>
      </c>
      <c r="H27" s="7">
        <f t="shared" si="1"/>
        <v>49</v>
      </c>
      <c r="I27" s="8">
        <f t="shared" si="2"/>
        <v>0.392</v>
      </c>
      <c r="J27" s="9">
        <f t="shared" si="3"/>
        <v>2.5510204081632653</v>
      </c>
    </row>
    <row r="28" spans="1:10" ht="12.75">
      <c r="A28" s="4" t="s">
        <v>20</v>
      </c>
      <c r="B28" s="4" t="str">
        <f>VLOOKUP('[1]Nb_Ent_Region'!A32,'[1]Conseil_Region'!A:B,2,FALSE)</f>
        <v>Picardie</v>
      </c>
      <c r="C28" s="4" t="s">
        <v>12</v>
      </c>
      <c r="D28" s="5">
        <v>1736</v>
      </c>
      <c r="E28" s="5">
        <v>348</v>
      </c>
      <c r="F28" s="5">
        <v>1707</v>
      </c>
      <c r="G28" s="6">
        <f t="shared" si="0"/>
        <v>-0.016705069124423964</v>
      </c>
      <c r="H28" s="7">
        <f t="shared" si="1"/>
        <v>377</v>
      </c>
      <c r="I28" s="8">
        <f t="shared" si="2"/>
        <v>0.22085530169888692</v>
      </c>
      <c r="J28" s="9">
        <f t="shared" si="3"/>
        <v>4.527851458885942</v>
      </c>
    </row>
    <row r="29" spans="1:10" ht="12.75">
      <c r="A29" s="4" t="s">
        <v>20</v>
      </c>
      <c r="B29" s="4" t="str">
        <f>VLOOKUP('[1]Nb_Ent_Region'!A33,'[1]Conseil_Region'!A:B,2,FALSE)</f>
        <v>Picardie</v>
      </c>
      <c r="C29" s="4" t="s">
        <v>13</v>
      </c>
      <c r="D29" s="5">
        <v>675</v>
      </c>
      <c r="E29" s="5">
        <v>104</v>
      </c>
      <c r="F29" s="5">
        <v>718</v>
      </c>
      <c r="G29" s="6">
        <f t="shared" si="0"/>
        <v>0.0637037037037037</v>
      </c>
      <c r="H29" s="7">
        <f t="shared" si="1"/>
        <v>61</v>
      </c>
      <c r="I29" s="8">
        <f t="shared" si="2"/>
        <v>0.08495821727019498</v>
      </c>
      <c r="J29" s="9">
        <f t="shared" si="3"/>
        <v>11.77049180327869</v>
      </c>
    </row>
    <row r="30" spans="1:10" ht="12.75">
      <c r="A30" s="4" t="s">
        <v>21</v>
      </c>
      <c r="B30" s="4" t="str">
        <f>VLOOKUP('[1]Nb_Ent_Region'!A34,'[1]Conseil_Region'!A:B,2,FALSE)</f>
        <v>Haute-Normandie</v>
      </c>
      <c r="C30" s="4" t="s">
        <v>10</v>
      </c>
      <c r="D30" s="5">
        <v>412</v>
      </c>
      <c r="E30" s="5">
        <v>77</v>
      </c>
      <c r="F30" s="5">
        <v>433</v>
      </c>
      <c r="G30" s="6">
        <f t="shared" si="0"/>
        <v>0.050970873786407765</v>
      </c>
      <c r="H30" s="7">
        <f t="shared" si="1"/>
        <v>56</v>
      </c>
      <c r="I30" s="8">
        <f t="shared" si="2"/>
        <v>0.12933025404157045</v>
      </c>
      <c r="J30" s="9">
        <f t="shared" si="3"/>
        <v>7.732142857142857</v>
      </c>
    </row>
    <row r="31" spans="1:10" ht="12.75">
      <c r="A31" s="4" t="s">
        <v>21</v>
      </c>
      <c r="B31" s="4" t="str">
        <f>VLOOKUP('[1]Nb_Ent_Region'!A35,'[1]Conseil_Region'!A:B,2,FALSE)</f>
        <v>Haute-Normandie</v>
      </c>
      <c r="C31" s="4" t="s">
        <v>11</v>
      </c>
      <c r="D31" s="5">
        <v>202</v>
      </c>
      <c r="E31" s="5">
        <v>67</v>
      </c>
      <c r="F31" s="5">
        <v>212</v>
      </c>
      <c r="G31" s="6">
        <f t="shared" si="0"/>
        <v>0.04950495049504951</v>
      </c>
      <c r="H31" s="7">
        <f t="shared" si="1"/>
        <v>57</v>
      </c>
      <c r="I31" s="8">
        <f t="shared" si="2"/>
        <v>0.2688679245283019</v>
      </c>
      <c r="J31" s="9">
        <f t="shared" si="3"/>
        <v>3.719298245614035</v>
      </c>
    </row>
    <row r="32" spans="1:10" ht="12.75">
      <c r="A32" s="4" t="s">
        <v>21</v>
      </c>
      <c r="B32" s="4" t="str">
        <f>VLOOKUP('[1]Nb_Ent_Region'!A36,'[1]Conseil_Region'!A:B,2,FALSE)</f>
        <v>Haute-Normandie</v>
      </c>
      <c r="C32" s="4" t="s">
        <v>12</v>
      </c>
      <c r="D32" s="5">
        <v>1559</v>
      </c>
      <c r="E32" s="5">
        <v>294</v>
      </c>
      <c r="F32" s="5">
        <v>1631</v>
      </c>
      <c r="G32" s="6">
        <f t="shared" si="0"/>
        <v>0.046183450930083386</v>
      </c>
      <c r="H32" s="7">
        <f t="shared" si="1"/>
        <v>222</v>
      </c>
      <c r="I32" s="8">
        <f t="shared" si="2"/>
        <v>0.13611281422440222</v>
      </c>
      <c r="J32" s="9">
        <f t="shared" si="3"/>
        <v>7.346846846846846</v>
      </c>
    </row>
    <row r="33" spans="1:10" ht="12.75">
      <c r="A33" s="4" t="s">
        <v>21</v>
      </c>
      <c r="B33" s="4" t="str">
        <f>VLOOKUP('[1]Nb_Ent_Region'!A37,'[1]Conseil_Region'!A:B,2,FALSE)</f>
        <v>Haute-Normandie</v>
      </c>
      <c r="C33" s="4" t="s">
        <v>13</v>
      </c>
      <c r="D33" s="5">
        <v>895</v>
      </c>
      <c r="E33" s="5">
        <v>145</v>
      </c>
      <c r="F33" s="5">
        <v>905</v>
      </c>
      <c r="G33" s="6">
        <f t="shared" si="0"/>
        <v>0.0111731843575419</v>
      </c>
      <c r="H33" s="7">
        <f t="shared" si="1"/>
        <v>135</v>
      </c>
      <c r="I33" s="8">
        <f t="shared" si="2"/>
        <v>0.14917127071823205</v>
      </c>
      <c r="J33" s="9">
        <f t="shared" si="3"/>
        <v>6.703703703703703</v>
      </c>
    </row>
    <row r="34" spans="1:10" ht="12.75">
      <c r="A34" s="4" t="s">
        <v>22</v>
      </c>
      <c r="B34" s="4" t="str">
        <f>VLOOKUP('[1]Nb_Ent_Region'!A38,'[1]Conseil_Region'!A:B,2,FALSE)</f>
        <v>Centre</v>
      </c>
      <c r="C34" s="4" t="s">
        <v>10</v>
      </c>
      <c r="D34" s="5">
        <v>755</v>
      </c>
      <c r="E34" s="5">
        <v>104</v>
      </c>
      <c r="F34" s="5">
        <v>790</v>
      </c>
      <c r="G34" s="6">
        <f t="shared" si="0"/>
        <v>0.046357615894039736</v>
      </c>
      <c r="H34" s="7">
        <f t="shared" si="1"/>
        <v>69</v>
      </c>
      <c r="I34" s="8">
        <f t="shared" si="2"/>
        <v>0.08734177215189873</v>
      </c>
      <c r="J34" s="9">
        <f t="shared" si="3"/>
        <v>11.449275362318842</v>
      </c>
    </row>
    <row r="35" spans="1:10" ht="12.75">
      <c r="A35" s="4" t="s">
        <v>22</v>
      </c>
      <c r="B35" s="4" t="str">
        <f>VLOOKUP('[1]Nb_Ent_Region'!A39,'[1]Conseil_Region'!A:B,2,FALSE)</f>
        <v>Centre</v>
      </c>
      <c r="C35" s="4" t="s">
        <v>11</v>
      </c>
      <c r="D35" s="5">
        <v>240</v>
      </c>
      <c r="E35" s="5">
        <v>115</v>
      </c>
      <c r="F35" s="5">
        <v>276</v>
      </c>
      <c r="G35" s="6">
        <f t="shared" si="0"/>
        <v>0.15</v>
      </c>
      <c r="H35" s="7">
        <f t="shared" si="1"/>
        <v>79</v>
      </c>
      <c r="I35" s="8">
        <f t="shared" si="2"/>
        <v>0.286231884057971</v>
      </c>
      <c r="J35" s="9">
        <f t="shared" si="3"/>
        <v>3.4936708860759493</v>
      </c>
    </row>
    <row r="36" spans="1:10" ht="12.75">
      <c r="A36" s="4" t="s">
        <v>22</v>
      </c>
      <c r="B36" s="4" t="str">
        <f>VLOOKUP('[1]Nb_Ent_Region'!A40,'[1]Conseil_Region'!A:B,2,FALSE)</f>
        <v>Centre</v>
      </c>
      <c r="C36" s="4" t="s">
        <v>12</v>
      </c>
      <c r="D36" s="5">
        <v>2347</v>
      </c>
      <c r="E36" s="5">
        <v>507</v>
      </c>
      <c r="F36" s="5">
        <v>2527</v>
      </c>
      <c r="G36" s="6">
        <f t="shared" si="0"/>
        <v>0.07669365146996165</v>
      </c>
      <c r="H36" s="7">
        <f t="shared" si="1"/>
        <v>327</v>
      </c>
      <c r="I36" s="8">
        <f t="shared" si="2"/>
        <v>0.1294024535021765</v>
      </c>
      <c r="J36" s="9">
        <f t="shared" si="3"/>
        <v>7.72782874617737</v>
      </c>
    </row>
    <row r="37" spans="1:10" ht="12.75">
      <c r="A37" s="4" t="s">
        <v>22</v>
      </c>
      <c r="B37" s="4" t="str">
        <f>VLOOKUP('[1]Nb_Ent_Region'!A41,'[1]Conseil_Region'!A:B,2,FALSE)</f>
        <v>Centre</v>
      </c>
      <c r="C37" s="4" t="s">
        <v>13</v>
      </c>
      <c r="D37" s="5">
        <v>1268</v>
      </c>
      <c r="E37" s="5">
        <v>157</v>
      </c>
      <c r="F37" s="5">
        <v>1303</v>
      </c>
      <c r="G37" s="6">
        <f t="shared" si="0"/>
        <v>0.027602523659305992</v>
      </c>
      <c r="H37" s="7">
        <f t="shared" si="1"/>
        <v>122</v>
      </c>
      <c r="I37" s="8">
        <f t="shared" si="2"/>
        <v>0.09363008442056792</v>
      </c>
      <c r="J37" s="9">
        <f t="shared" si="3"/>
        <v>10.68032786885246</v>
      </c>
    </row>
    <row r="38" spans="1:10" ht="12.75">
      <c r="A38" s="4" t="s">
        <v>23</v>
      </c>
      <c r="B38" s="4" t="str">
        <f>VLOOKUP('[1]Nb_Ent_Region'!A42,'[1]Conseil_Region'!A:B,2,FALSE)</f>
        <v>Basse-Normandie</v>
      </c>
      <c r="C38" s="4" t="s">
        <v>10</v>
      </c>
      <c r="D38" s="5">
        <v>235</v>
      </c>
      <c r="E38" s="5">
        <v>54</v>
      </c>
      <c r="F38" s="5">
        <v>237</v>
      </c>
      <c r="G38" s="6">
        <f t="shared" si="0"/>
        <v>0.00851063829787234</v>
      </c>
      <c r="H38" s="7">
        <f t="shared" si="1"/>
        <v>52</v>
      </c>
      <c r="I38" s="8">
        <f t="shared" si="2"/>
        <v>0.21940928270042195</v>
      </c>
      <c r="J38" s="9">
        <f t="shared" si="3"/>
        <v>4.5576923076923075</v>
      </c>
    </row>
    <row r="39" spans="1:10" ht="12.75">
      <c r="A39" s="4" t="s">
        <v>23</v>
      </c>
      <c r="B39" s="4" t="str">
        <f>VLOOKUP('[1]Nb_Ent_Region'!A43,'[1]Conseil_Region'!A:B,2,FALSE)</f>
        <v>Basse-Normandie</v>
      </c>
      <c r="C39" s="4" t="s">
        <v>11</v>
      </c>
      <c r="D39" s="5">
        <v>153</v>
      </c>
      <c r="E39" s="5">
        <v>54</v>
      </c>
      <c r="F39" s="5">
        <v>166</v>
      </c>
      <c r="G39" s="6">
        <f t="shared" si="0"/>
        <v>0.08496732026143791</v>
      </c>
      <c r="H39" s="7">
        <f t="shared" si="1"/>
        <v>41</v>
      </c>
      <c r="I39" s="8">
        <f t="shared" si="2"/>
        <v>0.2469879518072289</v>
      </c>
      <c r="J39" s="9">
        <f t="shared" si="3"/>
        <v>4.048780487804878</v>
      </c>
    </row>
    <row r="40" spans="1:10" ht="12.75">
      <c r="A40" s="4" t="s">
        <v>23</v>
      </c>
      <c r="B40" s="4" t="str">
        <f>VLOOKUP('[1]Nb_Ent_Region'!A44,'[1]Conseil_Region'!A:B,2,FALSE)</f>
        <v>Basse-Normandie</v>
      </c>
      <c r="C40" s="4" t="s">
        <v>12</v>
      </c>
      <c r="D40" s="5">
        <v>1079</v>
      </c>
      <c r="E40" s="5">
        <v>241</v>
      </c>
      <c r="F40" s="5">
        <v>1139</v>
      </c>
      <c r="G40" s="6">
        <f t="shared" si="0"/>
        <v>0.05560704355885079</v>
      </c>
      <c r="H40" s="7">
        <f t="shared" si="1"/>
        <v>181</v>
      </c>
      <c r="I40" s="8">
        <f t="shared" si="2"/>
        <v>0.15891132572431957</v>
      </c>
      <c r="J40" s="9">
        <f t="shared" si="3"/>
        <v>6.292817679558011</v>
      </c>
    </row>
    <row r="41" spans="1:10" ht="12.75">
      <c r="A41" s="4" t="s">
        <v>23</v>
      </c>
      <c r="B41" s="4" t="str">
        <f>VLOOKUP('[1]Nb_Ent_Region'!A45,'[1]Conseil_Region'!A:B,2,FALSE)</f>
        <v>Basse-Normandie</v>
      </c>
      <c r="C41" s="4" t="s">
        <v>13</v>
      </c>
      <c r="D41" s="5">
        <v>655</v>
      </c>
      <c r="E41" s="5">
        <v>84</v>
      </c>
      <c r="F41" s="5">
        <v>661</v>
      </c>
      <c r="G41" s="6">
        <f t="shared" si="0"/>
        <v>0.00916030534351145</v>
      </c>
      <c r="H41" s="7">
        <f t="shared" si="1"/>
        <v>78</v>
      </c>
      <c r="I41" s="8">
        <f t="shared" si="2"/>
        <v>0.11800302571860817</v>
      </c>
      <c r="J41" s="9">
        <f t="shared" si="3"/>
        <v>8.474358974358974</v>
      </c>
    </row>
    <row r="42" spans="1:10" ht="12.75">
      <c r="A42" s="4" t="s">
        <v>24</v>
      </c>
      <c r="B42" s="4" t="str">
        <f>VLOOKUP('[1]Nb_Ent_Region'!A46,'[1]Conseil_Region'!A:B,2,FALSE)</f>
        <v>Bourgogne</v>
      </c>
      <c r="C42" s="4" t="s">
        <v>10</v>
      </c>
      <c r="D42" s="5">
        <v>334</v>
      </c>
      <c r="E42" s="5">
        <v>57</v>
      </c>
      <c r="F42" s="5">
        <v>346</v>
      </c>
      <c r="G42" s="6">
        <f t="shared" si="0"/>
        <v>0.03592814371257485</v>
      </c>
      <c r="H42" s="7">
        <f t="shared" si="1"/>
        <v>45</v>
      </c>
      <c r="I42" s="8">
        <f t="shared" si="2"/>
        <v>0.13005780346820808</v>
      </c>
      <c r="J42" s="9">
        <f t="shared" si="3"/>
        <v>7.688888888888889</v>
      </c>
    </row>
    <row r="43" spans="1:10" ht="12.75">
      <c r="A43" s="4" t="s">
        <v>24</v>
      </c>
      <c r="B43" s="4" t="str">
        <f>VLOOKUP('[1]Nb_Ent_Region'!A47,'[1]Conseil_Region'!A:B,2,FALSE)</f>
        <v>Bourgogne</v>
      </c>
      <c r="C43" s="4" t="s">
        <v>11</v>
      </c>
      <c r="D43" s="5">
        <v>158</v>
      </c>
      <c r="E43" s="5">
        <v>73</v>
      </c>
      <c r="F43" s="5">
        <v>188</v>
      </c>
      <c r="G43" s="6">
        <f t="shared" si="0"/>
        <v>0.189873417721519</v>
      </c>
      <c r="H43" s="7">
        <f t="shared" si="1"/>
        <v>43</v>
      </c>
      <c r="I43" s="8">
        <f t="shared" si="2"/>
        <v>0.22872340425531915</v>
      </c>
      <c r="J43" s="9">
        <f t="shared" si="3"/>
        <v>4.372093023255814</v>
      </c>
    </row>
    <row r="44" spans="1:10" ht="12.75">
      <c r="A44" s="4" t="s">
        <v>24</v>
      </c>
      <c r="B44" s="4" t="str">
        <f>VLOOKUP('[1]Nb_Ent_Region'!A48,'[1]Conseil_Region'!A:B,2,FALSE)</f>
        <v>Bourgogne</v>
      </c>
      <c r="C44" s="4" t="s">
        <v>12</v>
      </c>
      <c r="D44" s="5">
        <v>1392</v>
      </c>
      <c r="E44" s="5">
        <v>328</v>
      </c>
      <c r="F44" s="5">
        <v>1455</v>
      </c>
      <c r="G44" s="6">
        <f t="shared" si="0"/>
        <v>0.04525862068965517</v>
      </c>
      <c r="H44" s="7">
        <f t="shared" si="1"/>
        <v>265</v>
      </c>
      <c r="I44" s="8">
        <f t="shared" si="2"/>
        <v>0.18213058419243985</v>
      </c>
      <c r="J44" s="9">
        <f t="shared" si="3"/>
        <v>5.490566037735849</v>
      </c>
    </row>
    <row r="45" spans="1:10" ht="12.75">
      <c r="A45" s="4" t="s">
        <v>24</v>
      </c>
      <c r="B45" s="4" t="str">
        <f>VLOOKUP('[1]Nb_Ent_Region'!A49,'[1]Conseil_Region'!A:B,2,FALSE)</f>
        <v>Bourgogne</v>
      </c>
      <c r="C45" s="4" t="s">
        <v>13</v>
      </c>
      <c r="D45" s="5">
        <v>715</v>
      </c>
      <c r="E45" s="5">
        <v>99</v>
      </c>
      <c r="F45" s="5">
        <v>736</v>
      </c>
      <c r="G45" s="6">
        <f t="shared" si="0"/>
        <v>0.02937062937062937</v>
      </c>
      <c r="H45" s="7">
        <f t="shared" si="1"/>
        <v>78</v>
      </c>
      <c r="I45" s="8">
        <f t="shared" si="2"/>
        <v>0.10597826086956522</v>
      </c>
      <c r="J45" s="9">
        <f t="shared" si="3"/>
        <v>9.435897435897436</v>
      </c>
    </row>
    <row r="46" spans="1:10" ht="12.75">
      <c r="A46" s="4" t="s">
        <v>25</v>
      </c>
      <c r="B46" s="4" t="str">
        <f>VLOOKUP('[1]Nb_Ent_Region'!A50,'[1]Conseil_Region'!A:B,2,FALSE)</f>
        <v>Nord-Pas-de-Calais</v>
      </c>
      <c r="C46" s="4" t="s">
        <v>10</v>
      </c>
      <c r="D46" s="5">
        <v>1120</v>
      </c>
      <c r="E46" s="5">
        <v>218</v>
      </c>
      <c r="F46" s="5">
        <v>1222</v>
      </c>
      <c r="G46" s="6">
        <f t="shared" si="0"/>
        <v>0.09107142857142857</v>
      </c>
      <c r="H46" s="7">
        <f t="shared" si="1"/>
        <v>116</v>
      </c>
      <c r="I46" s="8">
        <f t="shared" si="2"/>
        <v>0.09492635024549918</v>
      </c>
      <c r="J46" s="9">
        <f t="shared" si="3"/>
        <v>10.534482758620689</v>
      </c>
    </row>
    <row r="47" spans="1:10" ht="12.75">
      <c r="A47" s="4" t="s">
        <v>25</v>
      </c>
      <c r="B47" s="4" t="str">
        <f>VLOOKUP('[1]Nb_Ent_Region'!A51,'[1]Conseil_Region'!A:B,2,FALSE)</f>
        <v>Nord-Pas-de-Calais</v>
      </c>
      <c r="C47" s="4" t="s">
        <v>11</v>
      </c>
      <c r="D47" s="5">
        <v>377</v>
      </c>
      <c r="E47" s="5">
        <v>184</v>
      </c>
      <c r="F47" s="5">
        <v>424</v>
      </c>
      <c r="G47" s="6">
        <f t="shared" si="0"/>
        <v>0.1246684350132626</v>
      </c>
      <c r="H47" s="7">
        <f t="shared" si="1"/>
        <v>137</v>
      </c>
      <c r="I47" s="8">
        <f t="shared" si="2"/>
        <v>0.3231132075471698</v>
      </c>
      <c r="J47" s="9">
        <f t="shared" si="3"/>
        <v>3.094890510948905</v>
      </c>
    </row>
    <row r="48" spans="1:10" ht="12.75">
      <c r="A48" s="4" t="s">
        <v>25</v>
      </c>
      <c r="B48" s="4" t="str">
        <f>VLOOKUP('[1]Nb_Ent_Region'!A52,'[1]Conseil_Region'!A:B,2,FALSE)</f>
        <v>Nord-Pas-de-Calais</v>
      </c>
      <c r="C48" s="4" t="s">
        <v>12</v>
      </c>
      <c r="D48" s="5">
        <v>4004</v>
      </c>
      <c r="E48" s="5">
        <v>846</v>
      </c>
      <c r="F48" s="5">
        <v>4170</v>
      </c>
      <c r="G48" s="6">
        <f t="shared" si="0"/>
        <v>0.041458541458541456</v>
      </c>
      <c r="H48" s="7">
        <f t="shared" si="1"/>
        <v>680</v>
      </c>
      <c r="I48" s="8">
        <f t="shared" si="2"/>
        <v>0.1630695443645084</v>
      </c>
      <c r="J48" s="9">
        <f t="shared" si="3"/>
        <v>6.13235294117647</v>
      </c>
    </row>
    <row r="49" spans="1:10" ht="12.75">
      <c r="A49" s="4" t="s">
        <v>25</v>
      </c>
      <c r="B49" s="4" t="str">
        <f>VLOOKUP('[1]Nb_Ent_Region'!A53,'[1]Conseil_Region'!A:B,2,FALSE)</f>
        <v>Nord-Pas-de-Calais</v>
      </c>
      <c r="C49" s="4" t="s">
        <v>13</v>
      </c>
      <c r="D49" s="5">
        <v>1673</v>
      </c>
      <c r="E49" s="5">
        <v>228</v>
      </c>
      <c r="F49" s="5">
        <v>1739</v>
      </c>
      <c r="G49" s="6">
        <f t="shared" si="0"/>
        <v>0.03945008965929468</v>
      </c>
      <c r="H49" s="7">
        <f t="shared" si="1"/>
        <v>162</v>
      </c>
      <c r="I49" s="8">
        <f t="shared" si="2"/>
        <v>0.09315698677400805</v>
      </c>
      <c r="J49" s="9">
        <f t="shared" si="3"/>
        <v>10.734567901234568</v>
      </c>
    </row>
    <row r="50" spans="1:10" ht="12.75">
      <c r="A50" s="4" t="s">
        <v>26</v>
      </c>
      <c r="B50" s="4" t="str">
        <f>VLOOKUP('[1]Nb_Ent_Region'!A54,'[1]Conseil_Region'!A:B,2,FALSE)</f>
        <v>Lorraine</v>
      </c>
      <c r="C50" s="4" t="s">
        <v>10</v>
      </c>
      <c r="D50" s="5">
        <v>430</v>
      </c>
      <c r="E50" s="5">
        <v>78</v>
      </c>
      <c r="F50" s="5">
        <v>442</v>
      </c>
      <c r="G50" s="6">
        <f t="shared" si="0"/>
        <v>0.027906976744186046</v>
      </c>
      <c r="H50" s="7">
        <f t="shared" si="1"/>
        <v>66</v>
      </c>
      <c r="I50" s="8">
        <f t="shared" si="2"/>
        <v>0.1493212669683258</v>
      </c>
      <c r="J50" s="9">
        <f t="shared" si="3"/>
        <v>6.696969696969697</v>
      </c>
    </row>
    <row r="51" spans="1:10" ht="12.75">
      <c r="A51" s="4" t="s">
        <v>26</v>
      </c>
      <c r="B51" s="4" t="str">
        <f>VLOOKUP('[1]Nb_Ent_Region'!A55,'[1]Conseil_Region'!A:B,2,FALSE)</f>
        <v>Lorraine</v>
      </c>
      <c r="C51" s="4" t="s">
        <v>11</v>
      </c>
      <c r="D51" s="5">
        <v>163</v>
      </c>
      <c r="E51" s="5">
        <v>82</v>
      </c>
      <c r="F51" s="5">
        <v>175</v>
      </c>
      <c r="G51" s="6">
        <f t="shared" si="0"/>
        <v>0.0736196319018405</v>
      </c>
      <c r="H51" s="7">
        <f t="shared" si="1"/>
        <v>70</v>
      </c>
      <c r="I51" s="8">
        <f t="shared" si="2"/>
        <v>0.4</v>
      </c>
      <c r="J51" s="9">
        <f t="shared" si="3"/>
        <v>2.5</v>
      </c>
    </row>
    <row r="52" spans="1:10" ht="12.75">
      <c r="A52" s="4" t="s">
        <v>26</v>
      </c>
      <c r="B52" s="4" t="str">
        <f>VLOOKUP('[1]Nb_Ent_Region'!A56,'[1]Conseil_Region'!A:B,2,FALSE)</f>
        <v>Lorraine</v>
      </c>
      <c r="C52" s="4" t="s">
        <v>12</v>
      </c>
      <c r="D52" s="5">
        <v>1678</v>
      </c>
      <c r="E52" s="5">
        <v>334</v>
      </c>
      <c r="F52" s="5">
        <v>1725</v>
      </c>
      <c r="G52" s="6">
        <f t="shared" si="0"/>
        <v>0.02800953516090584</v>
      </c>
      <c r="H52" s="7">
        <f t="shared" si="1"/>
        <v>287</v>
      </c>
      <c r="I52" s="8">
        <f t="shared" si="2"/>
        <v>0.1663768115942029</v>
      </c>
      <c r="J52" s="9">
        <f t="shared" si="3"/>
        <v>6.010452961672474</v>
      </c>
    </row>
    <row r="53" spans="1:10" ht="12.75">
      <c r="A53" s="4" t="s">
        <v>26</v>
      </c>
      <c r="B53" s="4" t="str">
        <f>VLOOKUP('[1]Nb_Ent_Region'!A57,'[1]Conseil_Region'!A:B,2,FALSE)</f>
        <v>Lorraine</v>
      </c>
      <c r="C53" s="4" t="s">
        <v>13</v>
      </c>
      <c r="D53" s="5">
        <v>983</v>
      </c>
      <c r="E53" s="5">
        <v>134</v>
      </c>
      <c r="F53" s="5">
        <v>990</v>
      </c>
      <c r="G53" s="6">
        <f t="shared" si="0"/>
        <v>0.007121057985757884</v>
      </c>
      <c r="H53" s="7">
        <f t="shared" si="1"/>
        <v>127</v>
      </c>
      <c r="I53" s="8">
        <f t="shared" si="2"/>
        <v>0.12828282828282828</v>
      </c>
      <c r="J53" s="9">
        <f t="shared" si="3"/>
        <v>7.7952755905511815</v>
      </c>
    </row>
    <row r="54" spans="1:10" ht="12.75">
      <c r="A54" s="4" t="s">
        <v>27</v>
      </c>
      <c r="B54" s="4" t="str">
        <f>VLOOKUP('[1]Nb_Ent_Region'!A58,'[1]Conseil_Region'!A:B,2,FALSE)</f>
        <v>Alsace</v>
      </c>
      <c r="C54" s="4" t="s">
        <v>10</v>
      </c>
      <c r="D54" s="5">
        <v>686</v>
      </c>
      <c r="E54" s="5">
        <v>103</v>
      </c>
      <c r="F54" s="5">
        <v>682</v>
      </c>
      <c r="G54" s="6">
        <f t="shared" si="0"/>
        <v>-0.0058309037900874635</v>
      </c>
      <c r="H54" s="7">
        <f t="shared" si="1"/>
        <v>107</v>
      </c>
      <c r="I54" s="8">
        <f t="shared" si="2"/>
        <v>0.15689149560117302</v>
      </c>
      <c r="J54" s="9">
        <f t="shared" si="3"/>
        <v>6.373831775700935</v>
      </c>
    </row>
    <row r="55" spans="1:10" ht="12.75">
      <c r="A55" s="4" t="s">
        <v>27</v>
      </c>
      <c r="B55" s="4" t="str">
        <f>VLOOKUP('[1]Nb_Ent_Region'!A59,'[1]Conseil_Region'!A:B,2,FALSE)</f>
        <v>Alsace</v>
      </c>
      <c r="C55" s="4" t="s">
        <v>11</v>
      </c>
      <c r="D55" s="5">
        <v>262</v>
      </c>
      <c r="E55" s="5">
        <v>123</v>
      </c>
      <c r="F55" s="5">
        <v>292</v>
      </c>
      <c r="G55" s="6">
        <f t="shared" si="0"/>
        <v>0.11450381679389313</v>
      </c>
      <c r="H55" s="7">
        <f t="shared" si="1"/>
        <v>93</v>
      </c>
      <c r="I55" s="8">
        <f t="shared" si="2"/>
        <v>0.3184931506849315</v>
      </c>
      <c r="J55" s="9">
        <f t="shared" si="3"/>
        <v>3.139784946236559</v>
      </c>
    </row>
    <row r="56" spans="1:10" ht="12.75">
      <c r="A56" s="4" t="s">
        <v>27</v>
      </c>
      <c r="B56" s="4" t="str">
        <f>VLOOKUP('[1]Nb_Ent_Region'!A60,'[1]Conseil_Region'!A:B,2,FALSE)</f>
        <v>Alsace</v>
      </c>
      <c r="C56" s="4" t="s">
        <v>12</v>
      </c>
      <c r="D56" s="5">
        <v>2724</v>
      </c>
      <c r="E56" s="5">
        <v>542</v>
      </c>
      <c r="F56" s="5">
        <v>2819</v>
      </c>
      <c r="G56" s="6">
        <f t="shared" si="0"/>
        <v>0.03487518355359765</v>
      </c>
      <c r="H56" s="7">
        <f t="shared" si="1"/>
        <v>447</v>
      </c>
      <c r="I56" s="8">
        <f t="shared" si="2"/>
        <v>0.15856686768357572</v>
      </c>
      <c r="J56" s="9">
        <f t="shared" si="3"/>
        <v>6.306487695749441</v>
      </c>
    </row>
    <row r="57" spans="1:10" ht="12.75">
      <c r="A57" s="4" t="s">
        <v>27</v>
      </c>
      <c r="B57" s="4" t="str">
        <f>VLOOKUP('[1]Nb_Ent_Region'!A61,'[1]Conseil_Region'!A:B,2,FALSE)</f>
        <v>Alsace</v>
      </c>
      <c r="C57" s="4" t="s">
        <v>13</v>
      </c>
      <c r="D57" s="5">
        <v>1280</v>
      </c>
      <c r="E57" s="5">
        <v>156</v>
      </c>
      <c r="F57" s="5">
        <v>1319</v>
      </c>
      <c r="G57" s="6">
        <f t="shared" si="0"/>
        <v>0.03046875</v>
      </c>
      <c r="H57" s="7">
        <f t="shared" si="1"/>
        <v>117</v>
      </c>
      <c r="I57" s="8">
        <f t="shared" si="2"/>
        <v>0.0887035633055345</v>
      </c>
      <c r="J57" s="9">
        <f t="shared" si="3"/>
        <v>11.273504273504273</v>
      </c>
    </row>
    <row r="58" spans="1:10" ht="12.75">
      <c r="A58" s="4" t="s">
        <v>28</v>
      </c>
      <c r="B58" s="4" t="str">
        <f>VLOOKUP('[1]Nb_Ent_Region'!A62,'[1]Conseil_Region'!A:B,2,FALSE)</f>
        <v>Franche-Comté</v>
      </c>
      <c r="C58" s="4" t="s">
        <v>10</v>
      </c>
      <c r="D58" s="5">
        <v>199</v>
      </c>
      <c r="E58" s="5">
        <v>43</v>
      </c>
      <c r="F58" s="5">
        <v>215</v>
      </c>
      <c r="G58" s="6">
        <f t="shared" si="0"/>
        <v>0.08040201005025126</v>
      </c>
      <c r="H58" s="7">
        <f t="shared" si="1"/>
        <v>27</v>
      </c>
      <c r="I58" s="8">
        <f t="shared" si="2"/>
        <v>0.12558139534883722</v>
      </c>
      <c r="J58" s="9">
        <f t="shared" si="3"/>
        <v>7.962962962962962</v>
      </c>
    </row>
    <row r="59" spans="1:10" ht="12.75">
      <c r="A59" s="4" t="s">
        <v>28</v>
      </c>
      <c r="B59" s="4" t="str">
        <f>VLOOKUP('[1]Nb_Ent_Region'!A63,'[1]Conseil_Region'!A:B,2,FALSE)</f>
        <v>Franche-Comté</v>
      </c>
      <c r="C59" s="4" t="s">
        <v>11</v>
      </c>
      <c r="D59" s="5">
        <v>62</v>
      </c>
      <c r="E59" s="5">
        <v>40</v>
      </c>
      <c r="F59" s="5">
        <v>84</v>
      </c>
      <c r="G59" s="6">
        <f t="shared" si="0"/>
        <v>0.3548387096774194</v>
      </c>
      <c r="H59" s="7">
        <f t="shared" si="1"/>
        <v>18</v>
      </c>
      <c r="I59" s="8">
        <f t="shared" si="2"/>
        <v>0.21428571428571427</v>
      </c>
      <c r="J59" s="9">
        <f t="shared" si="3"/>
        <v>4.666666666666667</v>
      </c>
    </row>
    <row r="60" spans="1:10" ht="12.75">
      <c r="A60" s="4" t="s">
        <v>28</v>
      </c>
      <c r="B60" s="4" t="str">
        <f>VLOOKUP('[1]Nb_Ent_Region'!A64,'[1]Conseil_Region'!A:B,2,FALSE)</f>
        <v>Franche-Comté</v>
      </c>
      <c r="C60" s="4" t="s">
        <v>12</v>
      </c>
      <c r="D60" s="5">
        <v>754</v>
      </c>
      <c r="E60" s="5">
        <v>173</v>
      </c>
      <c r="F60" s="5">
        <v>822</v>
      </c>
      <c r="G60" s="6">
        <f t="shared" si="0"/>
        <v>0.09018567639257294</v>
      </c>
      <c r="H60" s="7">
        <f t="shared" si="1"/>
        <v>105</v>
      </c>
      <c r="I60" s="8">
        <f t="shared" si="2"/>
        <v>0.12773722627737227</v>
      </c>
      <c r="J60" s="9">
        <f t="shared" si="3"/>
        <v>7.828571428571428</v>
      </c>
    </row>
    <row r="61" spans="1:10" ht="12.75">
      <c r="A61" s="4" t="s">
        <v>28</v>
      </c>
      <c r="B61" s="4" t="str">
        <f>VLOOKUP('[1]Nb_Ent_Region'!A65,'[1]Conseil_Region'!A:B,2,FALSE)</f>
        <v>Franche-Comté</v>
      </c>
      <c r="C61" s="4" t="s">
        <v>13</v>
      </c>
      <c r="D61" s="5">
        <v>607</v>
      </c>
      <c r="E61" s="5">
        <v>94</v>
      </c>
      <c r="F61" s="5">
        <v>631</v>
      </c>
      <c r="G61" s="6">
        <f t="shared" si="0"/>
        <v>0.039538714991762765</v>
      </c>
      <c r="H61" s="7">
        <f t="shared" si="1"/>
        <v>70</v>
      </c>
      <c r="I61" s="8">
        <f t="shared" si="2"/>
        <v>0.1109350237717908</v>
      </c>
      <c r="J61" s="9">
        <f t="shared" si="3"/>
        <v>9.014285714285714</v>
      </c>
    </row>
    <row r="62" spans="1:10" ht="12.75">
      <c r="A62" s="4" t="s">
        <v>29</v>
      </c>
      <c r="B62" s="4" t="str">
        <f>VLOOKUP('[1]Nb_Ent_Region'!A66,'[1]Conseil_Region'!A:B,2,FALSE)</f>
        <v>Pays de la Loire</v>
      </c>
      <c r="C62" s="4" t="s">
        <v>10</v>
      </c>
      <c r="D62" s="5">
        <v>1078</v>
      </c>
      <c r="E62" s="5">
        <v>196</v>
      </c>
      <c r="F62" s="5">
        <v>1126</v>
      </c>
      <c r="G62" s="6">
        <f t="shared" si="0"/>
        <v>0.04452690166975881</v>
      </c>
      <c r="H62" s="7">
        <f t="shared" si="1"/>
        <v>148</v>
      </c>
      <c r="I62" s="8">
        <f t="shared" si="2"/>
        <v>0.13143872113676733</v>
      </c>
      <c r="J62" s="9">
        <f t="shared" si="3"/>
        <v>7.608108108108108</v>
      </c>
    </row>
    <row r="63" spans="1:10" ht="12.75">
      <c r="A63" s="4" t="s">
        <v>29</v>
      </c>
      <c r="B63" s="4" t="str">
        <f>VLOOKUP('[1]Nb_Ent_Region'!A67,'[1]Conseil_Region'!A:B,2,FALSE)</f>
        <v>Pays de la Loire</v>
      </c>
      <c r="C63" s="4" t="s">
        <v>11</v>
      </c>
      <c r="D63" s="5">
        <v>339</v>
      </c>
      <c r="E63" s="5">
        <v>163</v>
      </c>
      <c r="F63" s="5">
        <v>394</v>
      </c>
      <c r="G63" s="6">
        <f aca="true" t="shared" si="4" ref="G63:G105">(F63-D63)/D63</f>
        <v>0.16224188790560473</v>
      </c>
      <c r="H63" s="7">
        <f aca="true" t="shared" si="5" ref="H63:H105">D63+E63-F63</f>
        <v>108</v>
      </c>
      <c r="I63" s="8">
        <f aca="true" t="shared" si="6" ref="I63:I105">H63/F63</f>
        <v>0.27411167512690354</v>
      </c>
      <c r="J63" s="9">
        <f aca="true" t="shared" si="7" ref="J63:J105">1/I63</f>
        <v>3.6481481481481484</v>
      </c>
    </row>
    <row r="64" spans="1:10" ht="12.75">
      <c r="A64" s="4" t="s">
        <v>29</v>
      </c>
      <c r="B64" s="4" t="str">
        <f>VLOOKUP('[1]Nb_Ent_Region'!A68,'[1]Conseil_Region'!A:B,2,FALSE)</f>
        <v>Pays de la Loire</v>
      </c>
      <c r="C64" s="4" t="s">
        <v>12</v>
      </c>
      <c r="D64" s="5">
        <v>3998</v>
      </c>
      <c r="E64" s="5">
        <v>840</v>
      </c>
      <c r="F64" s="5">
        <v>4251</v>
      </c>
      <c r="G64" s="6">
        <f t="shared" si="4"/>
        <v>0.0632816408204102</v>
      </c>
      <c r="H64" s="7">
        <f t="shared" si="5"/>
        <v>587</v>
      </c>
      <c r="I64" s="8">
        <f t="shared" si="6"/>
        <v>0.13808515643378028</v>
      </c>
      <c r="J64" s="9">
        <f t="shared" si="7"/>
        <v>7.2419080068143105</v>
      </c>
    </row>
    <row r="65" spans="1:10" ht="12.75">
      <c r="A65" s="4" t="s">
        <v>29</v>
      </c>
      <c r="B65" s="4" t="str">
        <f>VLOOKUP('[1]Nb_Ent_Region'!A69,'[1]Conseil_Region'!A:B,2,FALSE)</f>
        <v>Pays de la Loire</v>
      </c>
      <c r="C65" s="4" t="s">
        <v>13</v>
      </c>
      <c r="D65" s="5">
        <v>1730</v>
      </c>
      <c r="E65" s="5">
        <v>268</v>
      </c>
      <c r="F65" s="5">
        <v>1813</v>
      </c>
      <c r="G65" s="6">
        <f t="shared" si="4"/>
        <v>0.04797687861271676</v>
      </c>
      <c r="H65" s="7">
        <f t="shared" si="5"/>
        <v>185</v>
      </c>
      <c r="I65" s="8">
        <f t="shared" si="6"/>
        <v>0.10204081632653061</v>
      </c>
      <c r="J65" s="9">
        <f t="shared" si="7"/>
        <v>9.799999999999999</v>
      </c>
    </row>
    <row r="66" spans="1:10" ht="12.75">
      <c r="A66" s="4" t="s">
        <v>30</v>
      </c>
      <c r="B66" s="4" t="str">
        <f>VLOOKUP('[1]Nb_Ent_Region'!A70,'[1]Conseil_Region'!A:B,2,FALSE)</f>
        <v>Bretagne</v>
      </c>
      <c r="C66" s="4" t="s">
        <v>10</v>
      </c>
      <c r="D66" s="5">
        <v>792</v>
      </c>
      <c r="E66" s="5">
        <v>132</v>
      </c>
      <c r="F66" s="5">
        <v>850</v>
      </c>
      <c r="G66" s="6">
        <f t="shared" si="4"/>
        <v>0.07323232323232323</v>
      </c>
      <c r="H66" s="7">
        <f t="shared" si="5"/>
        <v>74</v>
      </c>
      <c r="I66" s="8">
        <f t="shared" si="6"/>
        <v>0.08705882352941176</v>
      </c>
      <c r="J66" s="9">
        <f t="shared" si="7"/>
        <v>11.486486486486488</v>
      </c>
    </row>
    <row r="67" spans="1:10" ht="12.75">
      <c r="A67" s="4" t="s">
        <v>30</v>
      </c>
      <c r="B67" s="4" t="str">
        <f>VLOOKUP('[1]Nb_Ent_Region'!A71,'[1]Conseil_Region'!A:B,2,FALSE)</f>
        <v>Bretagne</v>
      </c>
      <c r="C67" s="4" t="s">
        <v>11</v>
      </c>
      <c r="D67" s="5">
        <v>225</v>
      </c>
      <c r="E67" s="5">
        <v>140</v>
      </c>
      <c r="F67" s="5">
        <v>296</v>
      </c>
      <c r="G67" s="6">
        <f t="shared" si="4"/>
        <v>0.31555555555555553</v>
      </c>
      <c r="H67" s="7">
        <f t="shared" si="5"/>
        <v>69</v>
      </c>
      <c r="I67" s="8">
        <f t="shared" si="6"/>
        <v>0.23310810810810811</v>
      </c>
      <c r="J67" s="9">
        <f t="shared" si="7"/>
        <v>4.289855072463768</v>
      </c>
    </row>
    <row r="68" spans="1:10" ht="12.75">
      <c r="A68" s="4" t="s">
        <v>30</v>
      </c>
      <c r="B68" s="4" t="str">
        <f>VLOOKUP('[1]Nb_Ent_Region'!A72,'[1]Conseil_Region'!A:B,2,FALSE)</f>
        <v>Bretagne</v>
      </c>
      <c r="C68" s="4" t="s">
        <v>12</v>
      </c>
      <c r="D68" s="5">
        <v>3047</v>
      </c>
      <c r="E68" s="5">
        <v>646</v>
      </c>
      <c r="F68" s="5">
        <v>3150</v>
      </c>
      <c r="G68" s="6">
        <f t="shared" si="4"/>
        <v>0.03380374138496882</v>
      </c>
      <c r="H68" s="7">
        <f t="shared" si="5"/>
        <v>543</v>
      </c>
      <c r="I68" s="8">
        <f t="shared" si="6"/>
        <v>0.17238095238095238</v>
      </c>
      <c r="J68" s="9">
        <f t="shared" si="7"/>
        <v>5.801104972375691</v>
      </c>
    </row>
    <row r="69" spans="1:10" ht="12.75">
      <c r="A69" s="4" t="s">
        <v>30</v>
      </c>
      <c r="B69" s="4" t="str">
        <f>VLOOKUP('[1]Nb_Ent_Region'!A73,'[1]Conseil_Region'!A:B,2,FALSE)</f>
        <v>Bretagne</v>
      </c>
      <c r="C69" s="4" t="s">
        <v>13</v>
      </c>
      <c r="D69" s="5">
        <v>1551</v>
      </c>
      <c r="E69" s="5">
        <v>247</v>
      </c>
      <c r="F69" s="5">
        <v>1599</v>
      </c>
      <c r="G69" s="6">
        <f t="shared" si="4"/>
        <v>0.030947775628626693</v>
      </c>
      <c r="H69" s="7">
        <f t="shared" si="5"/>
        <v>199</v>
      </c>
      <c r="I69" s="8">
        <f t="shared" si="6"/>
        <v>0.12445278298936835</v>
      </c>
      <c r="J69" s="9">
        <f t="shared" si="7"/>
        <v>8.035175879396986</v>
      </c>
    </row>
    <row r="70" spans="1:10" ht="12.75">
      <c r="A70" s="4" t="s">
        <v>31</v>
      </c>
      <c r="B70" s="4" t="str">
        <f>VLOOKUP('[1]Nb_Ent_Region'!A74,'[1]Conseil_Region'!A:B,2,FALSE)</f>
        <v>Poitou-Charentes</v>
      </c>
      <c r="C70" s="4" t="s">
        <v>10</v>
      </c>
      <c r="D70" s="5">
        <v>352</v>
      </c>
      <c r="E70" s="5">
        <v>65</v>
      </c>
      <c r="F70" s="5">
        <v>390</v>
      </c>
      <c r="G70" s="6">
        <f t="shared" si="4"/>
        <v>0.10795454545454546</v>
      </c>
      <c r="H70" s="7">
        <f t="shared" si="5"/>
        <v>27</v>
      </c>
      <c r="I70" s="8">
        <f t="shared" si="6"/>
        <v>0.06923076923076923</v>
      </c>
      <c r="J70" s="9">
        <f t="shared" si="7"/>
        <v>14.444444444444443</v>
      </c>
    </row>
    <row r="71" spans="1:10" ht="12.75">
      <c r="A71" s="4" t="s">
        <v>31</v>
      </c>
      <c r="B71" s="4" t="str">
        <f>VLOOKUP('[1]Nb_Ent_Region'!A75,'[1]Conseil_Region'!A:B,2,FALSE)</f>
        <v>Poitou-Charentes</v>
      </c>
      <c r="C71" s="4" t="s">
        <v>11</v>
      </c>
      <c r="D71" s="5">
        <v>166</v>
      </c>
      <c r="E71" s="5">
        <v>100</v>
      </c>
      <c r="F71" s="5">
        <v>200</v>
      </c>
      <c r="G71" s="6">
        <f t="shared" si="4"/>
        <v>0.20481927710843373</v>
      </c>
      <c r="H71" s="7">
        <f t="shared" si="5"/>
        <v>66</v>
      </c>
      <c r="I71" s="8">
        <f t="shared" si="6"/>
        <v>0.33</v>
      </c>
      <c r="J71" s="9">
        <f t="shared" si="7"/>
        <v>3.0303030303030303</v>
      </c>
    </row>
    <row r="72" spans="1:10" ht="12.75">
      <c r="A72" s="4" t="s">
        <v>31</v>
      </c>
      <c r="B72" s="4" t="str">
        <f>VLOOKUP('[1]Nb_Ent_Region'!A76,'[1]Conseil_Region'!A:B,2,FALSE)</f>
        <v>Poitou-Charentes</v>
      </c>
      <c r="C72" s="4" t="s">
        <v>12</v>
      </c>
      <c r="D72" s="5">
        <v>1447</v>
      </c>
      <c r="E72" s="5">
        <v>343</v>
      </c>
      <c r="F72" s="5">
        <v>1530</v>
      </c>
      <c r="G72" s="6">
        <f t="shared" si="4"/>
        <v>0.05736005528680028</v>
      </c>
      <c r="H72" s="7">
        <f t="shared" si="5"/>
        <v>260</v>
      </c>
      <c r="I72" s="8">
        <f t="shared" si="6"/>
        <v>0.16993464052287582</v>
      </c>
      <c r="J72" s="9">
        <f t="shared" si="7"/>
        <v>5.884615384615384</v>
      </c>
    </row>
    <row r="73" spans="1:10" ht="12.75">
      <c r="A73" s="4" t="s">
        <v>31</v>
      </c>
      <c r="B73" s="4" t="str">
        <f>VLOOKUP('[1]Nb_Ent_Region'!A77,'[1]Conseil_Region'!A:B,2,FALSE)</f>
        <v>Poitou-Charentes</v>
      </c>
      <c r="C73" s="4" t="s">
        <v>13</v>
      </c>
      <c r="D73" s="5">
        <v>816</v>
      </c>
      <c r="E73" s="5">
        <v>118</v>
      </c>
      <c r="F73" s="5">
        <v>843</v>
      </c>
      <c r="G73" s="6">
        <f t="shared" si="4"/>
        <v>0.03308823529411765</v>
      </c>
      <c r="H73" s="7">
        <f t="shared" si="5"/>
        <v>91</v>
      </c>
      <c r="I73" s="8">
        <f t="shared" si="6"/>
        <v>0.10794780545670225</v>
      </c>
      <c r="J73" s="9">
        <f t="shared" si="7"/>
        <v>9.263736263736265</v>
      </c>
    </row>
    <row r="74" spans="1:10" ht="12.75">
      <c r="A74" s="4" t="s">
        <v>32</v>
      </c>
      <c r="B74" s="4" t="str">
        <f>VLOOKUP('[1]Nb_Ent_Region'!A78,'[1]Conseil_Region'!A:B,2,FALSE)</f>
        <v>Aquitaine</v>
      </c>
      <c r="C74" s="4" t="s">
        <v>10</v>
      </c>
      <c r="D74" s="5">
        <v>1024</v>
      </c>
      <c r="E74" s="5">
        <v>223</v>
      </c>
      <c r="F74" s="5">
        <v>1103</v>
      </c>
      <c r="G74" s="6">
        <f t="shared" si="4"/>
        <v>0.0771484375</v>
      </c>
      <c r="H74" s="7">
        <f t="shared" si="5"/>
        <v>144</v>
      </c>
      <c r="I74" s="8">
        <f t="shared" si="6"/>
        <v>0.13055303717135086</v>
      </c>
      <c r="J74" s="9">
        <f t="shared" si="7"/>
        <v>7.659722222222222</v>
      </c>
    </row>
    <row r="75" spans="1:10" ht="12.75">
      <c r="A75" s="4" t="s">
        <v>32</v>
      </c>
      <c r="B75" s="4" t="str">
        <f>VLOOKUP('[1]Nb_Ent_Region'!A79,'[1]Conseil_Region'!A:B,2,FALSE)</f>
        <v>Aquitaine</v>
      </c>
      <c r="C75" s="4" t="s">
        <v>11</v>
      </c>
      <c r="D75" s="5">
        <v>525</v>
      </c>
      <c r="E75" s="5">
        <v>310</v>
      </c>
      <c r="F75" s="5">
        <v>601</v>
      </c>
      <c r="G75" s="6">
        <f t="shared" si="4"/>
        <v>0.14476190476190476</v>
      </c>
      <c r="H75" s="7">
        <f t="shared" si="5"/>
        <v>234</v>
      </c>
      <c r="I75" s="8">
        <f t="shared" si="6"/>
        <v>0.389351081530782</v>
      </c>
      <c r="J75" s="9">
        <f t="shared" si="7"/>
        <v>2.5683760683760686</v>
      </c>
    </row>
    <row r="76" spans="1:10" ht="12.75">
      <c r="A76" s="4" t="s">
        <v>32</v>
      </c>
      <c r="B76" s="4" t="str">
        <f>VLOOKUP('[1]Nb_Ent_Region'!A80,'[1]Conseil_Region'!A:B,2,FALSE)</f>
        <v>Aquitaine</v>
      </c>
      <c r="C76" s="4" t="s">
        <v>12</v>
      </c>
      <c r="D76" s="5">
        <v>4319</v>
      </c>
      <c r="E76" s="5">
        <v>1048</v>
      </c>
      <c r="F76" s="5">
        <v>4465</v>
      </c>
      <c r="G76" s="6">
        <f t="shared" si="4"/>
        <v>0.03380412132438065</v>
      </c>
      <c r="H76" s="7">
        <f t="shared" si="5"/>
        <v>902</v>
      </c>
      <c r="I76" s="8">
        <f t="shared" si="6"/>
        <v>0.20201567749160135</v>
      </c>
      <c r="J76" s="9">
        <f t="shared" si="7"/>
        <v>4.950110864745011</v>
      </c>
    </row>
    <row r="77" spans="1:10" ht="12.75">
      <c r="A77" s="4" t="s">
        <v>32</v>
      </c>
      <c r="B77" s="4" t="str">
        <f>VLOOKUP('[1]Nb_Ent_Region'!A81,'[1]Conseil_Region'!A:B,2,FALSE)</f>
        <v>Aquitaine</v>
      </c>
      <c r="C77" s="4" t="s">
        <v>13</v>
      </c>
      <c r="D77" s="5">
        <v>2192</v>
      </c>
      <c r="E77" s="5">
        <v>366</v>
      </c>
      <c r="F77" s="5">
        <v>2250</v>
      </c>
      <c r="G77" s="6">
        <f t="shared" si="4"/>
        <v>0.02645985401459854</v>
      </c>
      <c r="H77" s="7">
        <f t="shared" si="5"/>
        <v>308</v>
      </c>
      <c r="I77" s="8">
        <f t="shared" si="6"/>
        <v>0.1368888888888889</v>
      </c>
      <c r="J77" s="9">
        <f t="shared" si="7"/>
        <v>7.305194805194805</v>
      </c>
    </row>
    <row r="78" spans="1:10" ht="12.75">
      <c r="A78" s="4" t="s">
        <v>33</v>
      </c>
      <c r="B78" s="4" t="str">
        <f>VLOOKUP('[1]Nb_Ent_Region'!A82,'[1]Conseil_Region'!A:B,2,FALSE)</f>
        <v>Midi-Pyrénées</v>
      </c>
      <c r="C78" s="4" t="s">
        <v>10</v>
      </c>
      <c r="D78" s="5">
        <v>1020</v>
      </c>
      <c r="E78" s="5">
        <v>206</v>
      </c>
      <c r="F78" s="5">
        <v>1066</v>
      </c>
      <c r="G78" s="6">
        <f t="shared" si="4"/>
        <v>0.045098039215686274</v>
      </c>
      <c r="H78" s="7">
        <f t="shared" si="5"/>
        <v>160</v>
      </c>
      <c r="I78" s="8">
        <f t="shared" si="6"/>
        <v>0.150093808630394</v>
      </c>
      <c r="J78" s="9">
        <f t="shared" si="7"/>
        <v>6.6625</v>
      </c>
    </row>
    <row r="79" spans="1:10" ht="12.75">
      <c r="A79" s="4" t="s">
        <v>33</v>
      </c>
      <c r="B79" s="4" t="str">
        <f>VLOOKUP('[1]Nb_Ent_Region'!A83,'[1]Conseil_Region'!A:B,2,FALSE)</f>
        <v>Midi-Pyrénées</v>
      </c>
      <c r="C79" s="4" t="s">
        <v>11</v>
      </c>
      <c r="D79" s="5">
        <v>400</v>
      </c>
      <c r="E79" s="5">
        <v>235</v>
      </c>
      <c r="F79" s="5">
        <v>507</v>
      </c>
      <c r="G79" s="6">
        <f t="shared" si="4"/>
        <v>0.2675</v>
      </c>
      <c r="H79" s="7">
        <f t="shared" si="5"/>
        <v>128</v>
      </c>
      <c r="I79" s="8">
        <f t="shared" si="6"/>
        <v>0.252465483234714</v>
      </c>
      <c r="J79" s="9">
        <f t="shared" si="7"/>
        <v>3.9609375</v>
      </c>
    </row>
    <row r="80" spans="1:10" ht="12.75">
      <c r="A80" s="4" t="s">
        <v>33</v>
      </c>
      <c r="B80" s="4" t="str">
        <f>VLOOKUP('[1]Nb_Ent_Region'!A84,'[1]Conseil_Region'!A:B,2,FALSE)</f>
        <v>Midi-Pyrénées</v>
      </c>
      <c r="C80" s="4" t="s">
        <v>12</v>
      </c>
      <c r="D80" s="5">
        <v>3709</v>
      </c>
      <c r="E80" s="5">
        <v>837</v>
      </c>
      <c r="F80" s="5">
        <v>3892</v>
      </c>
      <c r="G80" s="6">
        <f t="shared" si="4"/>
        <v>0.04933944459423025</v>
      </c>
      <c r="H80" s="7">
        <f t="shared" si="5"/>
        <v>654</v>
      </c>
      <c r="I80" s="8">
        <f t="shared" si="6"/>
        <v>0.16803699897225077</v>
      </c>
      <c r="J80" s="9">
        <f t="shared" si="7"/>
        <v>5.951070336391437</v>
      </c>
    </row>
    <row r="81" spans="1:10" ht="12.75">
      <c r="A81" s="4" t="s">
        <v>33</v>
      </c>
      <c r="B81" s="4" t="str">
        <f>VLOOKUP('[1]Nb_Ent_Region'!A85,'[1]Conseil_Region'!A:B,2,FALSE)</f>
        <v>Midi-Pyrénées</v>
      </c>
      <c r="C81" s="4" t="s">
        <v>13</v>
      </c>
      <c r="D81" s="5">
        <v>1870</v>
      </c>
      <c r="E81" s="5">
        <v>331</v>
      </c>
      <c r="F81" s="5">
        <v>1973</v>
      </c>
      <c r="G81" s="6">
        <f t="shared" si="4"/>
        <v>0.05508021390374331</v>
      </c>
      <c r="H81" s="7">
        <f t="shared" si="5"/>
        <v>228</v>
      </c>
      <c r="I81" s="8">
        <f t="shared" si="6"/>
        <v>0.11556006082108464</v>
      </c>
      <c r="J81" s="9">
        <f t="shared" si="7"/>
        <v>8.653508771929825</v>
      </c>
    </row>
    <row r="82" spans="1:10" ht="12.75">
      <c r="A82" s="4" t="s">
        <v>34</v>
      </c>
      <c r="B82" s="4" t="str">
        <f>VLOOKUP('[1]Nb_Ent_Region'!A86,'[1]Conseil_Region'!A:B,2,FALSE)</f>
        <v>Limousin</v>
      </c>
      <c r="C82" s="4" t="s">
        <v>10</v>
      </c>
      <c r="D82" s="5">
        <v>124</v>
      </c>
      <c r="E82" s="5">
        <v>18</v>
      </c>
      <c r="F82" s="5">
        <v>124</v>
      </c>
      <c r="G82" s="6">
        <f t="shared" si="4"/>
        <v>0</v>
      </c>
      <c r="H82" s="7">
        <f t="shared" si="5"/>
        <v>18</v>
      </c>
      <c r="I82" s="8">
        <f t="shared" si="6"/>
        <v>0.14516129032258066</v>
      </c>
      <c r="J82" s="9">
        <f t="shared" si="7"/>
        <v>6.888888888888888</v>
      </c>
    </row>
    <row r="83" spans="1:10" ht="12.75">
      <c r="A83" s="4" t="s">
        <v>34</v>
      </c>
      <c r="B83" s="4" t="str">
        <f>VLOOKUP('[1]Nb_Ent_Region'!A87,'[1]Conseil_Region'!A:B,2,FALSE)</f>
        <v>Limousin</v>
      </c>
      <c r="C83" s="4" t="s">
        <v>11</v>
      </c>
      <c r="D83" s="5">
        <v>47</v>
      </c>
      <c r="E83" s="5">
        <v>28</v>
      </c>
      <c r="F83" s="5">
        <v>57</v>
      </c>
      <c r="G83" s="6">
        <f t="shared" si="4"/>
        <v>0.2127659574468085</v>
      </c>
      <c r="H83" s="7">
        <f t="shared" si="5"/>
        <v>18</v>
      </c>
      <c r="I83" s="8">
        <f t="shared" si="6"/>
        <v>0.3157894736842105</v>
      </c>
      <c r="J83" s="9">
        <f t="shared" si="7"/>
        <v>3.166666666666667</v>
      </c>
    </row>
    <row r="84" spans="1:10" ht="12.75">
      <c r="A84" s="4" t="s">
        <v>34</v>
      </c>
      <c r="B84" s="4" t="str">
        <f>VLOOKUP('[1]Nb_Ent_Region'!A88,'[1]Conseil_Region'!A:B,2,FALSE)</f>
        <v>Limousin</v>
      </c>
      <c r="C84" s="4" t="s">
        <v>12</v>
      </c>
      <c r="D84" s="5">
        <v>504</v>
      </c>
      <c r="E84" s="5">
        <v>90</v>
      </c>
      <c r="F84" s="5">
        <v>525</v>
      </c>
      <c r="G84" s="6">
        <f t="shared" si="4"/>
        <v>0.041666666666666664</v>
      </c>
      <c r="H84" s="7">
        <f t="shared" si="5"/>
        <v>69</v>
      </c>
      <c r="I84" s="8">
        <f t="shared" si="6"/>
        <v>0.13142857142857142</v>
      </c>
      <c r="J84" s="9">
        <f t="shared" si="7"/>
        <v>7.608695652173913</v>
      </c>
    </row>
    <row r="85" spans="1:10" ht="12.75">
      <c r="A85" s="4" t="s">
        <v>34</v>
      </c>
      <c r="B85" s="4" t="str">
        <f>VLOOKUP('[1]Nb_Ent_Region'!A89,'[1]Conseil_Region'!A:B,2,FALSE)</f>
        <v>Limousin</v>
      </c>
      <c r="C85" s="4" t="s">
        <v>13</v>
      </c>
      <c r="D85" s="5">
        <v>309</v>
      </c>
      <c r="E85" s="5">
        <v>38</v>
      </c>
      <c r="F85" s="5">
        <v>293</v>
      </c>
      <c r="G85" s="6">
        <f t="shared" si="4"/>
        <v>-0.05177993527508091</v>
      </c>
      <c r="H85" s="7">
        <f t="shared" si="5"/>
        <v>54</v>
      </c>
      <c r="I85" s="8">
        <f t="shared" si="6"/>
        <v>0.18430034129692832</v>
      </c>
      <c r="J85" s="9">
        <f t="shared" si="7"/>
        <v>5.4259259259259265</v>
      </c>
    </row>
    <row r="86" spans="1:10" ht="12.75">
      <c r="A86" s="4" t="s">
        <v>35</v>
      </c>
      <c r="B86" s="4" t="str">
        <f>VLOOKUP('[1]Nb_Ent_Region'!A90,'[1]Conseil_Region'!A:B,2,FALSE)</f>
        <v>Rhône-Alpes</v>
      </c>
      <c r="C86" s="4" t="s">
        <v>10</v>
      </c>
      <c r="D86" s="5">
        <v>2733</v>
      </c>
      <c r="E86" s="5">
        <v>437</v>
      </c>
      <c r="F86" s="5">
        <v>2870</v>
      </c>
      <c r="G86" s="6">
        <f t="shared" si="4"/>
        <v>0.050128064398097326</v>
      </c>
      <c r="H86" s="7">
        <f t="shared" si="5"/>
        <v>300</v>
      </c>
      <c r="I86" s="8">
        <f t="shared" si="6"/>
        <v>0.10452961672473868</v>
      </c>
      <c r="J86" s="9">
        <f t="shared" si="7"/>
        <v>9.566666666666666</v>
      </c>
    </row>
    <row r="87" spans="1:10" ht="12.75">
      <c r="A87" s="4" t="s">
        <v>35</v>
      </c>
      <c r="B87" s="4" t="str">
        <f>VLOOKUP('[1]Nb_Ent_Region'!A91,'[1]Conseil_Region'!A:B,2,FALSE)</f>
        <v>Rhône-Alpes</v>
      </c>
      <c r="C87" s="4" t="s">
        <v>11</v>
      </c>
      <c r="D87" s="5">
        <v>1161</v>
      </c>
      <c r="E87" s="5">
        <v>577</v>
      </c>
      <c r="F87" s="5">
        <v>1346</v>
      </c>
      <c r="G87" s="6">
        <f t="shared" si="4"/>
        <v>0.15934539190353145</v>
      </c>
      <c r="H87" s="7">
        <f t="shared" si="5"/>
        <v>392</v>
      </c>
      <c r="I87" s="8">
        <f t="shared" si="6"/>
        <v>0.2912332838038633</v>
      </c>
      <c r="J87" s="9">
        <f t="shared" si="7"/>
        <v>3.433673469387755</v>
      </c>
    </row>
    <row r="88" spans="1:10" ht="12.75">
      <c r="A88" s="4" t="s">
        <v>35</v>
      </c>
      <c r="B88" s="4" t="str">
        <f>VLOOKUP('[1]Nb_Ent_Region'!A92,'[1]Conseil_Region'!A:B,2,FALSE)</f>
        <v>Rhône-Alpes</v>
      </c>
      <c r="C88" s="4" t="s">
        <v>12</v>
      </c>
      <c r="D88" s="5">
        <v>10529</v>
      </c>
      <c r="E88" s="5">
        <v>2236</v>
      </c>
      <c r="F88" s="5">
        <v>11200</v>
      </c>
      <c r="G88" s="6">
        <f t="shared" si="4"/>
        <v>0.06372874916896192</v>
      </c>
      <c r="H88" s="7">
        <f t="shared" si="5"/>
        <v>1565</v>
      </c>
      <c r="I88" s="8">
        <f t="shared" si="6"/>
        <v>0.13973214285714286</v>
      </c>
      <c r="J88" s="9">
        <f t="shared" si="7"/>
        <v>7.156549520766773</v>
      </c>
    </row>
    <row r="89" spans="1:10" ht="12.75">
      <c r="A89" s="4" t="s">
        <v>35</v>
      </c>
      <c r="B89" s="4" t="str">
        <f>VLOOKUP('[1]Nb_Ent_Region'!A93,'[1]Conseil_Region'!A:B,2,FALSE)</f>
        <v>Rhône-Alpes</v>
      </c>
      <c r="C89" s="4" t="s">
        <v>13</v>
      </c>
      <c r="D89" s="5">
        <v>5178</v>
      </c>
      <c r="E89" s="5">
        <v>710</v>
      </c>
      <c r="F89" s="5">
        <v>5361</v>
      </c>
      <c r="G89" s="6">
        <f t="shared" si="4"/>
        <v>0.03534183082271147</v>
      </c>
      <c r="H89" s="7">
        <f t="shared" si="5"/>
        <v>527</v>
      </c>
      <c r="I89" s="8">
        <f t="shared" si="6"/>
        <v>0.0983025554933781</v>
      </c>
      <c r="J89" s="9">
        <f t="shared" si="7"/>
        <v>10.172675521821631</v>
      </c>
    </row>
    <row r="90" spans="1:10" ht="12.75">
      <c r="A90" s="4" t="s">
        <v>36</v>
      </c>
      <c r="B90" s="4" t="str">
        <f>VLOOKUP('[1]Nb_Ent_Region'!A94,'[1]Conseil_Region'!A:B,2,FALSE)</f>
        <v>Auvergne</v>
      </c>
      <c r="C90" s="4" t="s">
        <v>10</v>
      </c>
      <c r="D90" s="5">
        <v>261</v>
      </c>
      <c r="E90" s="5">
        <v>60</v>
      </c>
      <c r="F90" s="5">
        <v>278</v>
      </c>
      <c r="G90" s="6">
        <f t="shared" si="4"/>
        <v>0.06513409961685823</v>
      </c>
      <c r="H90" s="7">
        <f t="shared" si="5"/>
        <v>43</v>
      </c>
      <c r="I90" s="8">
        <f t="shared" si="6"/>
        <v>0.15467625899280577</v>
      </c>
      <c r="J90" s="9">
        <f t="shared" si="7"/>
        <v>6.465116279069767</v>
      </c>
    </row>
    <row r="91" spans="1:10" ht="12.75">
      <c r="A91" s="4" t="s">
        <v>36</v>
      </c>
      <c r="B91" s="4" t="str">
        <f>VLOOKUP('[1]Nb_Ent_Region'!A95,'[1]Conseil_Region'!A:B,2,FALSE)</f>
        <v>Auvergne</v>
      </c>
      <c r="C91" s="4" t="s">
        <v>11</v>
      </c>
      <c r="D91" s="5">
        <v>81</v>
      </c>
      <c r="E91" s="5">
        <v>56</v>
      </c>
      <c r="F91" s="5">
        <v>98</v>
      </c>
      <c r="G91" s="6">
        <f t="shared" si="4"/>
        <v>0.20987654320987653</v>
      </c>
      <c r="H91" s="7">
        <f t="shared" si="5"/>
        <v>39</v>
      </c>
      <c r="I91" s="8">
        <f t="shared" si="6"/>
        <v>0.3979591836734694</v>
      </c>
      <c r="J91" s="9">
        <f t="shared" si="7"/>
        <v>2.5128205128205128</v>
      </c>
    </row>
    <row r="92" spans="1:10" ht="12.75">
      <c r="A92" s="4" t="s">
        <v>36</v>
      </c>
      <c r="B92" s="4" t="str">
        <f>VLOOKUP('[1]Nb_Ent_Region'!A96,'[1]Conseil_Region'!A:B,2,FALSE)</f>
        <v>Auvergne</v>
      </c>
      <c r="C92" s="4" t="s">
        <v>12</v>
      </c>
      <c r="D92" s="5">
        <v>853</v>
      </c>
      <c r="E92" s="5">
        <v>204</v>
      </c>
      <c r="F92" s="5">
        <v>901</v>
      </c>
      <c r="G92" s="6">
        <f t="shared" si="4"/>
        <v>0.05627198124267292</v>
      </c>
      <c r="H92" s="7">
        <f t="shared" si="5"/>
        <v>156</v>
      </c>
      <c r="I92" s="8">
        <f t="shared" si="6"/>
        <v>0.17314095449500555</v>
      </c>
      <c r="J92" s="9">
        <f t="shared" si="7"/>
        <v>5.7756410256410255</v>
      </c>
    </row>
    <row r="93" spans="1:10" ht="12.75">
      <c r="A93" s="4" t="s">
        <v>36</v>
      </c>
      <c r="B93" s="4" t="str">
        <f>VLOOKUP('[1]Nb_Ent_Region'!A97,'[1]Conseil_Region'!A:B,2,FALSE)</f>
        <v>Auvergne</v>
      </c>
      <c r="C93" s="4" t="s">
        <v>13</v>
      </c>
      <c r="D93" s="5">
        <v>562</v>
      </c>
      <c r="E93" s="5">
        <v>86</v>
      </c>
      <c r="F93" s="5">
        <v>599</v>
      </c>
      <c r="G93" s="6">
        <f t="shared" si="4"/>
        <v>0.06583629893238434</v>
      </c>
      <c r="H93" s="7">
        <f t="shared" si="5"/>
        <v>49</v>
      </c>
      <c r="I93" s="8">
        <f t="shared" si="6"/>
        <v>0.08180300500834725</v>
      </c>
      <c r="J93" s="9">
        <f t="shared" si="7"/>
        <v>12.224489795918366</v>
      </c>
    </row>
    <row r="94" spans="1:10" ht="12.75">
      <c r="A94" s="4" t="s">
        <v>37</v>
      </c>
      <c r="B94" s="4" t="str">
        <f>VLOOKUP('[1]Nb_Ent_Region'!A98,'[1]Conseil_Region'!A:B,2,FALSE)</f>
        <v>Languedoc-Roussillon</v>
      </c>
      <c r="C94" s="4" t="s">
        <v>10</v>
      </c>
      <c r="D94" s="5">
        <v>901</v>
      </c>
      <c r="E94" s="5">
        <v>157</v>
      </c>
      <c r="F94" s="5">
        <v>887</v>
      </c>
      <c r="G94" s="6">
        <f t="shared" si="4"/>
        <v>-0.01553829078801332</v>
      </c>
      <c r="H94" s="7">
        <f t="shared" si="5"/>
        <v>171</v>
      </c>
      <c r="I94" s="8">
        <f t="shared" si="6"/>
        <v>0.1927846674182638</v>
      </c>
      <c r="J94" s="9">
        <f t="shared" si="7"/>
        <v>5.187134502923977</v>
      </c>
    </row>
    <row r="95" spans="1:10" ht="12.75">
      <c r="A95" s="4" t="s">
        <v>37</v>
      </c>
      <c r="B95" s="4" t="str">
        <f>VLOOKUP('[1]Nb_Ent_Region'!A99,'[1]Conseil_Region'!A:B,2,FALSE)</f>
        <v>Languedoc-Roussillon</v>
      </c>
      <c r="C95" s="4" t="s">
        <v>11</v>
      </c>
      <c r="D95" s="5">
        <v>406</v>
      </c>
      <c r="E95" s="5">
        <v>201</v>
      </c>
      <c r="F95" s="5">
        <v>491</v>
      </c>
      <c r="G95" s="6">
        <f t="shared" si="4"/>
        <v>0.20935960591133004</v>
      </c>
      <c r="H95" s="7">
        <f t="shared" si="5"/>
        <v>116</v>
      </c>
      <c r="I95" s="8">
        <f t="shared" si="6"/>
        <v>0.23625254582484725</v>
      </c>
      <c r="J95" s="9">
        <f t="shared" si="7"/>
        <v>4.232758620689655</v>
      </c>
    </row>
    <row r="96" spans="1:10" ht="12.75">
      <c r="A96" s="4" t="s">
        <v>37</v>
      </c>
      <c r="B96" s="4" t="str">
        <f>VLOOKUP('[1]Nb_Ent_Region'!A100,'[1]Conseil_Region'!A:B,2,FALSE)</f>
        <v>Languedoc-Roussillon</v>
      </c>
      <c r="C96" s="4" t="s">
        <v>12</v>
      </c>
      <c r="D96" s="5">
        <v>3619</v>
      </c>
      <c r="E96" s="5">
        <v>819</v>
      </c>
      <c r="F96" s="5">
        <v>3694</v>
      </c>
      <c r="G96" s="6">
        <f t="shared" si="4"/>
        <v>0.02072395689416966</v>
      </c>
      <c r="H96" s="7">
        <f t="shared" si="5"/>
        <v>744</v>
      </c>
      <c r="I96" s="8">
        <f t="shared" si="6"/>
        <v>0.2014076881429345</v>
      </c>
      <c r="J96" s="9">
        <f t="shared" si="7"/>
        <v>4.96505376344086</v>
      </c>
    </row>
    <row r="97" spans="1:10" ht="12.75">
      <c r="A97" s="4" t="s">
        <v>37</v>
      </c>
      <c r="B97" s="4" t="str">
        <f>VLOOKUP('[1]Nb_Ent_Region'!A101,'[1]Conseil_Region'!A:B,2,FALSE)</f>
        <v>Languedoc-Roussillon</v>
      </c>
      <c r="C97" s="4" t="s">
        <v>13</v>
      </c>
      <c r="D97" s="5">
        <v>1832</v>
      </c>
      <c r="E97" s="5">
        <v>287</v>
      </c>
      <c r="F97" s="5">
        <v>1835</v>
      </c>
      <c r="G97" s="6">
        <f t="shared" si="4"/>
        <v>0.0016375545851528383</v>
      </c>
      <c r="H97" s="7">
        <f t="shared" si="5"/>
        <v>284</v>
      </c>
      <c r="I97" s="8">
        <f t="shared" si="6"/>
        <v>0.15476839237057222</v>
      </c>
      <c r="J97" s="9">
        <f t="shared" si="7"/>
        <v>6.461267605633802</v>
      </c>
    </row>
    <row r="98" spans="1:10" ht="12.75">
      <c r="A98" s="4" t="s">
        <v>38</v>
      </c>
      <c r="B98" s="4" t="str">
        <f>VLOOKUP('[1]Nb_Ent_Region'!A102,'[1]Conseil_Region'!A:B,2,FALSE)</f>
        <v>Provence-Alpes-Côte d’Azur</v>
      </c>
      <c r="C98" s="4" t="s">
        <v>10</v>
      </c>
      <c r="D98" s="5">
        <v>2430</v>
      </c>
      <c r="E98" s="5">
        <v>391</v>
      </c>
      <c r="F98" s="5">
        <v>2559</v>
      </c>
      <c r="G98" s="6">
        <f t="shared" si="4"/>
        <v>0.05308641975308642</v>
      </c>
      <c r="H98" s="7">
        <f t="shared" si="5"/>
        <v>262</v>
      </c>
      <c r="I98" s="8">
        <f t="shared" si="6"/>
        <v>0.10238374364986323</v>
      </c>
      <c r="J98" s="9">
        <f t="shared" si="7"/>
        <v>9.767175572519083</v>
      </c>
    </row>
    <row r="99" spans="1:10" ht="12.75">
      <c r="A99" s="4" t="s">
        <v>38</v>
      </c>
      <c r="B99" s="4" t="str">
        <f>VLOOKUP('[1]Nb_Ent_Region'!A103,'[1]Conseil_Region'!A:B,2,FALSE)</f>
        <v>Provence-Alpes-Côte d’Azur</v>
      </c>
      <c r="C99" s="4" t="s">
        <v>11</v>
      </c>
      <c r="D99" s="5">
        <v>1279</v>
      </c>
      <c r="E99" s="5">
        <v>593</v>
      </c>
      <c r="F99" s="5">
        <v>1530</v>
      </c>
      <c r="G99" s="6">
        <f t="shared" si="4"/>
        <v>0.1962470680218921</v>
      </c>
      <c r="H99" s="7">
        <f t="shared" si="5"/>
        <v>342</v>
      </c>
      <c r="I99" s="8">
        <f t="shared" si="6"/>
        <v>0.2235294117647059</v>
      </c>
      <c r="J99" s="9">
        <f t="shared" si="7"/>
        <v>4.473684210526316</v>
      </c>
    </row>
    <row r="100" spans="1:10" ht="12.75">
      <c r="A100" s="4" t="s">
        <v>38</v>
      </c>
      <c r="B100" s="4" t="str">
        <f>VLOOKUP('[1]Nb_Ent_Region'!A104,'[1]Conseil_Region'!A:B,2,FALSE)</f>
        <v>Provence-Alpes-Côte d’Azur</v>
      </c>
      <c r="C100" s="4" t="s">
        <v>12</v>
      </c>
      <c r="D100" s="5">
        <v>10096</v>
      </c>
      <c r="E100" s="5">
        <v>2117</v>
      </c>
      <c r="F100" s="5">
        <v>10612</v>
      </c>
      <c r="G100" s="6">
        <f t="shared" si="4"/>
        <v>0.051109350237717906</v>
      </c>
      <c r="H100" s="7">
        <f t="shared" si="5"/>
        <v>1601</v>
      </c>
      <c r="I100" s="8">
        <f t="shared" si="6"/>
        <v>0.15086694308330192</v>
      </c>
      <c r="J100" s="9">
        <f t="shared" si="7"/>
        <v>6.6283572767020615</v>
      </c>
    </row>
    <row r="101" spans="1:10" ht="12.75">
      <c r="A101" s="4" t="s">
        <v>38</v>
      </c>
      <c r="B101" s="4" t="str">
        <f>VLOOKUP('[1]Nb_Ent_Region'!A105,'[1]Conseil_Region'!A:B,2,FALSE)</f>
        <v>Provence-Alpes-Côte d’Azur</v>
      </c>
      <c r="C101" s="4" t="s">
        <v>13</v>
      </c>
      <c r="D101" s="5">
        <v>4689</v>
      </c>
      <c r="E101" s="5">
        <v>611</v>
      </c>
      <c r="F101" s="5">
        <v>4736</v>
      </c>
      <c r="G101" s="6">
        <f t="shared" si="4"/>
        <v>0.010023459159735551</v>
      </c>
      <c r="H101" s="7">
        <f t="shared" si="5"/>
        <v>564</v>
      </c>
      <c r="I101" s="8">
        <f t="shared" si="6"/>
        <v>0.11908783783783784</v>
      </c>
      <c r="J101" s="9">
        <f t="shared" si="7"/>
        <v>8.397163120567376</v>
      </c>
    </row>
    <row r="102" spans="1:10" ht="12.75">
      <c r="A102" s="4" t="s">
        <v>39</v>
      </c>
      <c r="B102" s="4" t="str">
        <f>VLOOKUP('[1]Nb_Ent_Region'!A106,'[1]Conseil_Region'!A:B,2,FALSE)</f>
        <v>Corse</v>
      </c>
      <c r="C102" s="4" t="s">
        <v>10</v>
      </c>
      <c r="D102" s="5">
        <v>69</v>
      </c>
      <c r="E102" s="5">
        <v>6</v>
      </c>
      <c r="F102" s="5">
        <v>76</v>
      </c>
      <c r="G102" s="6">
        <f t="shared" si="4"/>
        <v>0.10144927536231885</v>
      </c>
      <c r="H102" s="7">
        <f t="shared" si="5"/>
        <v>-1</v>
      </c>
      <c r="I102" s="8">
        <f t="shared" si="6"/>
        <v>-0.013157894736842105</v>
      </c>
      <c r="J102" s="9">
        <f t="shared" si="7"/>
        <v>-76</v>
      </c>
    </row>
    <row r="103" spans="1:10" ht="12.75">
      <c r="A103" s="4" t="s">
        <v>39</v>
      </c>
      <c r="B103" s="4" t="str">
        <f>VLOOKUP('[1]Nb_Ent_Region'!A107,'[1]Conseil_Region'!A:B,2,FALSE)</f>
        <v>Corse</v>
      </c>
      <c r="C103" s="4" t="s">
        <v>11</v>
      </c>
      <c r="D103" s="5">
        <v>50</v>
      </c>
      <c r="E103" s="5">
        <v>23</v>
      </c>
      <c r="F103" s="5">
        <v>48</v>
      </c>
      <c r="G103" s="6">
        <f t="shared" si="4"/>
        <v>-0.04</v>
      </c>
      <c r="H103" s="7">
        <f t="shared" si="5"/>
        <v>25</v>
      </c>
      <c r="I103" s="8">
        <f t="shared" si="6"/>
        <v>0.5208333333333334</v>
      </c>
      <c r="J103" s="9">
        <f t="shared" si="7"/>
        <v>1.92</v>
      </c>
    </row>
    <row r="104" spans="1:10" ht="12.75">
      <c r="A104" s="4" t="s">
        <v>39</v>
      </c>
      <c r="B104" s="4" t="str">
        <f>VLOOKUP('[1]Nb_Ent_Region'!A108,'[1]Conseil_Region'!A:B,2,FALSE)</f>
        <v>Corse</v>
      </c>
      <c r="C104" s="4" t="s">
        <v>12</v>
      </c>
      <c r="D104" s="5">
        <v>384</v>
      </c>
      <c r="E104" s="5">
        <v>76</v>
      </c>
      <c r="F104" s="5">
        <v>419</v>
      </c>
      <c r="G104" s="6">
        <f t="shared" si="4"/>
        <v>0.09114583333333333</v>
      </c>
      <c r="H104" s="7">
        <f t="shared" si="5"/>
        <v>41</v>
      </c>
      <c r="I104" s="8">
        <f t="shared" si="6"/>
        <v>0.09785202863961814</v>
      </c>
      <c r="J104" s="9">
        <f t="shared" si="7"/>
        <v>10.21951219512195</v>
      </c>
    </row>
    <row r="105" spans="1:10" ht="12.75">
      <c r="A105" s="4" t="s">
        <v>39</v>
      </c>
      <c r="B105" s="4" t="str">
        <f>VLOOKUP('[1]Nb_Ent_Region'!A109,'[1]Conseil_Region'!A:B,2,FALSE)</f>
        <v>Corse</v>
      </c>
      <c r="C105" s="4" t="s">
        <v>13</v>
      </c>
      <c r="D105" s="5">
        <v>261</v>
      </c>
      <c r="E105" s="5">
        <v>36</v>
      </c>
      <c r="F105" s="5">
        <v>269</v>
      </c>
      <c r="G105" s="6">
        <f t="shared" si="4"/>
        <v>0.03065134099616858</v>
      </c>
      <c r="H105" s="7">
        <f t="shared" si="5"/>
        <v>28</v>
      </c>
      <c r="I105" s="8">
        <f t="shared" si="6"/>
        <v>0.10408921933085502</v>
      </c>
      <c r="J105" s="9">
        <f t="shared" si="7"/>
        <v>9.607142857142858</v>
      </c>
    </row>
  </sheetData>
  <autoFilter ref="A1:J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1"/>
  <sheetViews>
    <sheetView workbookViewId="0" topLeftCell="A1">
      <selection activeCell="D8" sqref="D8"/>
    </sheetView>
  </sheetViews>
  <sheetFormatPr defaultColWidth="11.421875" defaultRowHeight="12.75"/>
  <cols>
    <col min="1" max="1" width="13.57421875" style="0" customWidth="1"/>
    <col min="2" max="2" width="14.8515625" style="0" bestFit="1" customWidth="1"/>
    <col min="3" max="3" width="22.140625" style="0" bestFit="1" customWidth="1"/>
    <col min="4" max="4" width="26.421875" style="0" bestFit="1" customWidth="1"/>
  </cols>
  <sheetData>
    <row r="1" spans="1:4" ht="12.75">
      <c r="A1" s="13" t="s">
        <v>0</v>
      </c>
      <c r="B1" s="13" t="s">
        <v>118</v>
      </c>
      <c r="C1" s="13" t="s">
        <v>1</v>
      </c>
      <c r="D1" s="13" t="s">
        <v>119</v>
      </c>
    </row>
    <row r="2" spans="1:4" ht="12.75">
      <c r="A2" s="14" t="s">
        <v>120</v>
      </c>
      <c r="B2" s="14" t="s">
        <v>114</v>
      </c>
      <c r="C2" s="14" t="s">
        <v>10</v>
      </c>
      <c r="D2" s="15">
        <v>137</v>
      </c>
    </row>
    <row r="3" spans="1:4" ht="12.75">
      <c r="A3" s="14" t="s">
        <v>120</v>
      </c>
      <c r="B3" s="14" t="s">
        <v>114</v>
      </c>
      <c r="C3" s="14" t="s">
        <v>11</v>
      </c>
      <c r="D3" s="15">
        <v>95</v>
      </c>
    </row>
    <row r="4" spans="1:4" ht="12.75">
      <c r="A4" s="14" t="s">
        <v>120</v>
      </c>
      <c r="B4" s="14" t="s">
        <v>114</v>
      </c>
      <c r="C4" s="14" t="s">
        <v>12</v>
      </c>
      <c r="D4" s="15">
        <v>969</v>
      </c>
    </row>
    <row r="5" spans="1:4" ht="12.75">
      <c r="A5" s="14" t="s">
        <v>120</v>
      </c>
      <c r="B5" s="14" t="s">
        <v>114</v>
      </c>
      <c r="C5" s="14" t="s">
        <v>13</v>
      </c>
      <c r="D5" s="15">
        <v>346</v>
      </c>
    </row>
    <row r="6" spans="1:4" ht="12.75">
      <c r="A6" s="14" t="s">
        <v>121</v>
      </c>
      <c r="B6" s="14" t="s">
        <v>115</v>
      </c>
      <c r="C6" s="14" t="s">
        <v>10</v>
      </c>
      <c r="D6" s="15">
        <v>138</v>
      </c>
    </row>
    <row r="7" spans="1:4" ht="12.75">
      <c r="A7" s="14" t="s">
        <v>121</v>
      </c>
      <c r="B7" s="14" t="s">
        <v>115</v>
      </c>
      <c r="C7" s="14" t="s">
        <v>11</v>
      </c>
      <c r="D7" s="15">
        <v>100</v>
      </c>
    </row>
    <row r="8" spans="1:4" ht="12.75">
      <c r="A8" s="14" t="s">
        <v>121</v>
      </c>
      <c r="B8" s="14" t="s">
        <v>115</v>
      </c>
      <c r="C8" s="14" t="s">
        <v>12</v>
      </c>
      <c r="D8" s="15">
        <v>911</v>
      </c>
    </row>
    <row r="9" spans="1:4" ht="12.75">
      <c r="A9" s="14" t="s">
        <v>121</v>
      </c>
      <c r="B9" s="14" t="s">
        <v>115</v>
      </c>
      <c r="C9" s="14" t="s">
        <v>13</v>
      </c>
      <c r="D9" s="15">
        <v>325</v>
      </c>
    </row>
    <row r="10" spans="1:4" ht="12.75">
      <c r="A10" s="14" t="s">
        <v>122</v>
      </c>
      <c r="B10" s="14" t="s">
        <v>116</v>
      </c>
      <c r="C10" s="14" t="s">
        <v>10</v>
      </c>
      <c r="D10" s="15">
        <v>38</v>
      </c>
    </row>
    <row r="11" spans="1:4" ht="12.75">
      <c r="A11" s="14" t="s">
        <v>122</v>
      </c>
      <c r="B11" s="14" t="s">
        <v>116</v>
      </c>
      <c r="C11" s="14" t="s">
        <v>11</v>
      </c>
      <c r="D11" s="15">
        <v>20</v>
      </c>
    </row>
    <row r="12" spans="1:4" ht="12.75">
      <c r="A12" s="14" t="s">
        <v>122</v>
      </c>
      <c r="B12" s="14" t="s">
        <v>116</v>
      </c>
      <c r="C12" s="14" t="s">
        <v>12</v>
      </c>
      <c r="D12" s="15">
        <v>228</v>
      </c>
    </row>
    <row r="13" spans="1:4" ht="12.75">
      <c r="A13" s="14" t="s">
        <v>122</v>
      </c>
      <c r="B13" s="14" t="s">
        <v>116</v>
      </c>
      <c r="C13" s="14" t="s">
        <v>13</v>
      </c>
      <c r="D13" s="15">
        <v>144</v>
      </c>
    </row>
    <row r="14" spans="1:4" ht="12.75">
      <c r="A14" s="14" t="s">
        <v>123</v>
      </c>
      <c r="B14" s="14" t="s">
        <v>117</v>
      </c>
      <c r="C14" s="14" t="s">
        <v>10</v>
      </c>
      <c r="D14" s="15">
        <v>165</v>
      </c>
    </row>
    <row r="15" spans="1:4" ht="12.75">
      <c r="A15" s="14" t="s">
        <v>123</v>
      </c>
      <c r="B15" s="14" t="s">
        <v>117</v>
      </c>
      <c r="C15" s="14" t="s">
        <v>11</v>
      </c>
      <c r="D15" s="15">
        <v>54</v>
      </c>
    </row>
    <row r="16" spans="1:4" ht="12.75">
      <c r="A16" s="14" t="s">
        <v>123</v>
      </c>
      <c r="B16" s="14" t="s">
        <v>117</v>
      </c>
      <c r="C16" s="14" t="s">
        <v>12</v>
      </c>
      <c r="D16" s="15">
        <v>834</v>
      </c>
    </row>
    <row r="17" spans="1:4" ht="12.75">
      <c r="A17" s="14" t="s">
        <v>123</v>
      </c>
      <c r="B17" s="14" t="s">
        <v>117</v>
      </c>
      <c r="C17" s="14" t="s">
        <v>13</v>
      </c>
      <c r="D17" s="15">
        <v>475</v>
      </c>
    </row>
    <row r="18" spans="1:4" ht="12.75">
      <c r="A18" s="14" t="s">
        <v>124</v>
      </c>
      <c r="B18" s="14" t="s">
        <v>98</v>
      </c>
      <c r="C18" s="14" t="s">
        <v>10</v>
      </c>
      <c r="D18" s="15">
        <v>7225</v>
      </c>
    </row>
    <row r="19" spans="1:4" ht="12.75">
      <c r="A19" s="14" t="s">
        <v>124</v>
      </c>
      <c r="B19" s="14" t="s">
        <v>98</v>
      </c>
      <c r="C19" s="14" t="s">
        <v>11</v>
      </c>
      <c r="D19" s="15">
        <v>5233</v>
      </c>
    </row>
    <row r="20" spans="1:4" ht="12.75">
      <c r="A20" s="14" t="s">
        <v>124</v>
      </c>
      <c r="B20" s="14" t="s">
        <v>98</v>
      </c>
      <c r="C20" s="14" t="s">
        <v>12</v>
      </c>
      <c r="D20" s="15">
        <v>32841</v>
      </c>
    </row>
    <row r="21" spans="1:4" ht="12.75">
      <c r="A21" s="14" t="s">
        <v>124</v>
      </c>
      <c r="B21" s="14" t="s">
        <v>98</v>
      </c>
      <c r="C21" s="14" t="s">
        <v>13</v>
      </c>
      <c r="D21" s="15">
        <v>3992</v>
      </c>
    </row>
    <row r="22" spans="1:4" ht="12.75">
      <c r="A22" s="14" t="s">
        <v>124</v>
      </c>
      <c r="B22" s="14" t="s">
        <v>100</v>
      </c>
      <c r="C22" s="14" t="s">
        <v>10</v>
      </c>
      <c r="D22" s="15">
        <v>978</v>
      </c>
    </row>
    <row r="23" spans="1:4" ht="12.75">
      <c r="A23" s="14" t="s">
        <v>124</v>
      </c>
      <c r="B23" s="14" t="s">
        <v>100</v>
      </c>
      <c r="C23" s="14" t="s">
        <v>11</v>
      </c>
      <c r="D23" s="15">
        <v>254</v>
      </c>
    </row>
    <row r="24" spans="1:4" ht="12.75">
      <c r="A24" s="14" t="s">
        <v>124</v>
      </c>
      <c r="B24" s="14" t="s">
        <v>100</v>
      </c>
      <c r="C24" s="14" t="s">
        <v>12</v>
      </c>
      <c r="D24" s="15">
        <v>2193</v>
      </c>
    </row>
    <row r="25" spans="1:4" ht="12.75">
      <c r="A25" s="14" t="s">
        <v>124</v>
      </c>
      <c r="B25" s="14" t="s">
        <v>100</v>
      </c>
      <c r="C25" s="14" t="s">
        <v>13</v>
      </c>
      <c r="D25" s="15">
        <v>980</v>
      </c>
    </row>
    <row r="26" spans="1:4" ht="12.75">
      <c r="A26" s="14" t="s">
        <v>124</v>
      </c>
      <c r="B26" s="14" t="s">
        <v>101</v>
      </c>
      <c r="C26" s="14" t="s">
        <v>10</v>
      </c>
      <c r="D26" s="15">
        <v>1940</v>
      </c>
    </row>
    <row r="27" spans="1:4" ht="12.75">
      <c r="A27" s="14" t="s">
        <v>124</v>
      </c>
      <c r="B27" s="14" t="s">
        <v>101</v>
      </c>
      <c r="C27" s="14" t="s">
        <v>11</v>
      </c>
      <c r="D27" s="15">
        <v>553</v>
      </c>
    </row>
    <row r="28" spans="1:4" ht="12.75">
      <c r="A28" s="14" t="s">
        <v>124</v>
      </c>
      <c r="B28" s="14" t="s">
        <v>101</v>
      </c>
      <c r="C28" s="14" t="s">
        <v>12</v>
      </c>
      <c r="D28" s="15">
        <v>6032</v>
      </c>
    </row>
    <row r="29" spans="1:4" ht="12.75">
      <c r="A29" s="14" t="s">
        <v>124</v>
      </c>
      <c r="B29" s="14" t="s">
        <v>101</v>
      </c>
      <c r="C29" s="14" t="s">
        <v>13</v>
      </c>
      <c r="D29" s="15">
        <v>1781</v>
      </c>
    </row>
    <row r="30" spans="1:4" ht="12.75">
      <c r="A30" s="14" t="s">
        <v>124</v>
      </c>
      <c r="B30" s="14" t="s">
        <v>37</v>
      </c>
      <c r="C30" s="14" t="s">
        <v>10</v>
      </c>
      <c r="D30" s="15">
        <v>1183</v>
      </c>
    </row>
    <row r="31" spans="1:4" ht="12.75">
      <c r="A31" s="14" t="s">
        <v>124</v>
      </c>
      <c r="B31" s="14" t="s">
        <v>37</v>
      </c>
      <c r="C31" s="14" t="s">
        <v>11</v>
      </c>
      <c r="D31" s="15">
        <v>227</v>
      </c>
    </row>
    <row r="32" spans="1:4" ht="12.75">
      <c r="A32" s="14" t="s">
        <v>124</v>
      </c>
      <c r="B32" s="14" t="s">
        <v>37</v>
      </c>
      <c r="C32" s="14" t="s">
        <v>12</v>
      </c>
      <c r="D32" s="15">
        <v>2579</v>
      </c>
    </row>
    <row r="33" spans="1:4" ht="12.75">
      <c r="A33" s="14" t="s">
        <v>124</v>
      </c>
      <c r="B33" s="14" t="s">
        <v>37</v>
      </c>
      <c r="C33" s="14" t="s">
        <v>13</v>
      </c>
      <c r="D33" s="15">
        <v>1197</v>
      </c>
    </row>
    <row r="34" spans="1:4" ht="12.75">
      <c r="A34" s="14" t="s">
        <v>124</v>
      </c>
      <c r="B34" s="14" t="s">
        <v>112</v>
      </c>
      <c r="C34" s="14" t="s">
        <v>10</v>
      </c>
      <c r="D34" s="15">
        <v>3577</v>
      </c>
    </row>
    <row r="35" spans="1:4" ht="12.75">
      <c r="A35" s="14" t="s">
        <v>124</v>
      </c>
      <c r="B35" s="14" t="s">
        <v>112</v>
      </c>
      <c r="C35" s="14" t="s">
        <v>11</v>
      </c>
      <c r="D35" s="15">
        <v>1372</v>
      </c>
    </row>
    <row r="36" spans="1:4" ht="12.75">
      <c r="A36" s="14" t="s">
        <v>124</v>
      </c>
      <c r="B36" s="14" t="s">
        <v>112</v>
      </c>
      <c r="C36" s="14" t="s">
        <v>12</v>
      </c>
      <c r="D36" s="15">
        <v>11183</v>
      </c>
    </row>
    <row r="37" spans="1:4" ht="12.75">
      <c r="A37" s="14" t="s">
        <v>124</v>
      </c>
      <c r="B37" s="14" t="s">
        <v>112</v>
      </c>
      <c r="C37" s="14" t="s">
        <v>13</v>
      </c>
      <c r="D37" s="15">
        <v>2190</v>
      </c>
    </row>
    <row r="38" spans="1:4" ht="12.75">
      <c r="A38" s="14" t="s">
        <v>124</v>
      </c>
      <c r="B38" s="14" t="s">
        <v>38</v>
      </c>
      <c r="C38" s="14" t="s">
        <v>10</v>
      </c>
      <c r="D38" s="15">
        <v>1158</v>
      </c>
    </row>
    <row r="39" spans="1:4" ht="12.75">
      <c r="A39" s="14" t="s">
        <v>124</v>
      </c>
      <c r="B39" s="14" t="s">
        <v>38</v>
      </c>
      <c r="C39" s="14" t="s">
        <v>11</v>
      </c>
      <c r="D39" s="15">
        <v>366</v>
      </c>
    </row>
    <row r="40" spans="1:4" ht="12.75">
      <c r="A40" s="14" t="s">
        <v>124</v>
      </c>
      <c r="B40" s="14" t="s">
        <v>38</v>
      </c>
      <c r="C40" s="14" t="s">
        <v>12</v>
      </c>
      <c r="D40" s="15">
        <v>2110</v>
      </c>
    </row>
    <row r="41" spans="1:4" ht="12.75">
      <c r="A41" s="14" t="s">
        <v>124</v>
      </c>
      <c r="B41" s="14" t="s">
        <v>38</v>
      </c>
      <c r="C41" s="14" t="s">
        <v>13</v>
      </c>
      <c r="D41" s="15">
        <v>829</v>
      </c>
    </row>
    <row r="42" spans="1:4" ht="12.75">
      <c r="A42" s="14" t="s">
        <v>124</v>
      </c>
      <c r="B42" s="14" t="s">
        <v>39</v>
      </c>
      <c r="C42" s="14" t="s">
        <v>10</v>
      </c>
      <c r="D42" s="15">
        <v>1538</v>
      </c>
    </row>
    <row r="43" spans="1:4" ht="12.75">
      <c r="A43" s="14" t="s">
        <v>124</v>
      </c>
      <c r="B43" s="14" t="s">
        <v>39</v>
      </c>
      <c r="C43" s="14" t="s">
        <v>11</v>
      </c>
      <c r="D43" s="15">
        <v>443</v>
      </c>
    </row>
    <row r="44" spans="1:4" ht="12.75">
      <c r="A44" s="14" t="s">
        <v>124</v>
      </c>
      <c r="B44" s="14" t="s">
        <v>39</v>
      </c>
      <c r="C44" s="14" t="s">
        <v>12</v>
      </c>
      <c r="D44" s="15">
        <v>3415</v>
      </c>
    </row>
    <row r="45" spans="1:4" ht="12.75">
      <c r="A45" s="14" t="s">
        <v>124</v>
      </c>
      <c r="B45" s="14" t="s">
        <v>39</v>
      </c>
      <c r="C45" s="14" t="s">
        <v>13</v>
      </c>
      <c r="D45" s="15">
        <v>1143</v>
      </c>
    </row>
    <row r="46" spans="1:4" ht="12.75">
      <c r="A46" s="14" t="s">
        <v>124</v>
      </c>
      <c r="B46" s="14" t="s">
        <v>113</v>
      </c>
      <c r="C46" s="14" t="s">
        <v>10</v>
      </c>
      <c r="D46" s="15">
        <v>1116</v>
      </c>
    </row>
    <row r="47" spans="1:4" ht="12.75">
      <c r="A47" s="14" t="s">
        <v>124</v>
      </c>
      <c r="B47" s="14" t="s">
        <v>113</v>
      </c>
      <c r="C47" s="14" t="s">
        <v>11</v>
      </c>
      <c r="D47" s="15">
        <v>226</v>
      </c>
    </row>
    <row r="48" spans="1:4" ht="12.75">
      <c r="A48" s="14" t="s">
        <v>124</v>
      </c>
      <c r="B48" s="14" t="s">
        <v>113</v>
      </c>
      <c r="C48" s="14" t="s">
        <v>12</v>
      </c>
      <c r="D48" s="15">
        <v>2283</v>
      </c>
    </row>
    <row r="49" spans="1:4" ht="12.75">
      <c r="A49" s="14" t="s">
        <v>124</v>
      </c>
      <c r="B49" s="14" t="s">
        <v>113</v>
      </c>
      <c r="C49" s="14" t="s">
        <v>13</v>
      </c>
      <c r="D49" s="15">
        <v>888</v>
      </c>
    </row>
    <row r="50" spans="1:4" ht="25.5">
      <c r="A50" s="14" t="s">
        <v>125</v>
      </c>
      <c r="B50" s="14" t="s">
        <v>47</v>
      </c>
      <c r="C50" s="14" t="s">
        <v>10</v>
      </c>
      <c r="D50" s="15">
        <v>23</v>
      </c>
    </row>
    <row r="51" spans="1:4" ht="25.5">
      <c r="A51" s="14" t="s">
        <v>125</v>
      </c>
      <c r="B51" s="14" t="s">
        <v>47</v>
      </c>
      <c r="C51" s="14" t="s">
        <v>11</v>
      </c>
      <c r="D51" s="15">
        <v>16</v>
      </c>
    </row>
    <row r="52" spans="1:4" ht="25.5">
      <c r="A52" s="14" t="s">
        <v>125</v>
      </c>
      <c r="B52" s="14" t="s">
        <v>47</v>
      </c>
      <c r="C52" s="14" t="s">
        <v>12</v>
      </c>
      <c r="D52" s="15">
        <v>122</v>
      </c>
    </row>
    <row r="53" spans="1:4" ht="25.5">
      <c r="A53" s="14" t="s">
        <v>125</v>
      </c>
      <c r="B53" s="14" t="s">
        <v>47</v>
      </c>
      <c r="C53" s="14" t="s">
        <v>13</v>
      </c>
      <c r="D53" s="15">
        <v>106</v>
      </c>
    </row>
    <row r="54" spans="1:4" ht="25.5">
      <c r="A54" s="14" t="s">
        <v>125</v>
      </c>
      <c r="B54" s="14" t="s">
        <v>49</v>
      </c>
      <c r="C54" s="14" t="s">
        <v>10</v>
      </c>
      <c r="D54" s="15">
        <v>54</v>
      </c>
    </row>
    <row r="55" spans="1:4" ht="25.5">
      <c r="A55" s="14" t="s">
        <v>125</v>
      </c>
      <c r="B55" s="14" t="s">
        <v>49</v>
      </c>
      <c r="C55" s="14" t="s">
        <v>11</v>
      </c>
      <c r="D55" s="15">
        <v>33</v>
      </c>
    </row>
    <row r="56" spans="1:4" ht="25.5">
      <c r="A56" s="14" t="s">
        <v>125</v>
      </c>
      <c r="B56" s="14" t="s">
        <v>49</v>
      </c>
      <c r="C56" s="14" t="s">
        <v>12</v>
      </c>
      <c r="D56" s="15">
        <v>221</v>
      </c>
    </row>
    <row r="57" spans="1:4" ht="25.5">
      <c r="A57" s="14" t="s">
        <v>125</v>
      </c>
      <c r="B57" s="14" t="s">
        <v>49</v>
      </c>
      <c r="C57" s="14" t="s">
        <v>13</v>
      </c>
      <c r="D57" s="15">
        <v>139</v>
      </c>
    </row>
    <row r="58" spans="1:4" ht="25.5">
      <c r="A58" s="14" t="s">
        <v>125</v>
      </c>
      <c r="B58" s="14" t="s">
        <v>80</v>
      </c>
      <c r="C58" s="14" t="s">
        <v>10</v>
      </c>
      <c r="D58" s="15">
        <v>117</v>
      </c>
    </row>
    <row r="59" spans="1:4" ht="25.5">
      <c r="A59" s="14" t="s">
        <v>125</v>
      </c>
      <c r="B59" s="14" t="s">
        <v>80</v>
      </c>
      <c r="C59" s="14" t="s">
        <v>11</v>
      </c>
      <c r="D59" s="15">
        <v>69</v>
      </c>
    </row>
    <row r="60" spans="1:4" ht="25.5">
      <c r="A60" s="14" t="s">
        <v>125</v>
      </c>
      <c r="B60" s="14" t="s">
        <v>80</v>
      </c>
      <c r="C60" s="14" t="s">
        <v>12</v>
      </c>
      <c r="D60" s="15">
        <v>517</v>
      </c>
    </row>
    <row r="61" spans="1:4" ht="25.5">
      <c r="A61" s="14" t="s">
        <v>125</v>
      </c>
      <c r="B61" s="14" t="s">
        <v>80</v>
      </c>
      <c r="C61" s="14" t="s">
        <v>13</v>
      </c>
      <c r="D61" s="15">
        <v>270</v>
      </c>
    </row>
    <row r="62" spans="1:4" ht="25.5">
      <c r="A62" s="14" t="s">
        <v>125</v>
      </c>
      <c r="B62" s="14" t="s">
        <v>29</v>
      </c>
      <c r="C62" s="14" t="s">
        <v>10</v>
      </c>
      <c r="D62" s="15">
        <v>16</v>
      </c>
    </row>
    <row r="63" spans="1:4" ht="25.5">
      <c r="A63" s="14" t="s">
        <v>125</v>
      </c>
      <c r="B63" s="14" t="s">
        <v>29</v>
      </c>
      <c r="C63" s="14" t="s">
        <v>11</v>
      </c>
      <c r="D63" s="15">
        <v>6</v>
      </c>
    </row>
    <row r="64" spans="1:4" ht="25.5">
      <c r="A64" s="14" t="s">
        <v>125</v>
      </c>
      <c r="B64" s="14" t="s">
        <v>29</v>
      </c>
      <c r="C64" s="14" t="s">
        <v>12</v>
      </c>
      <c r="D64" s="15">
        <v>72</v>
      </c>
    </row>
    <row r="65" spans="1:4" ht="25.5">
      <c r="A65" s="14" t="s">
        <v>125</v>
      </c>
      <c r="B65" s="14" t="s">
        <v>29</v>
      </c>
      <c r="C65" s="14" t="s">
        <v>13</v>
      </c>
      <c r="D65" s="15">
        <v>56</v>
      </c>
    </row>
    <row r="66" spans="1:4" ht="12.75">
      <c r="A66" s="14" t="s">
        <v>126</v>
      </c>
      <c r="B66" s="14" t="s">
        <v>14</v>
      </c>
      <c r="C66" s="14" t="s">
        <v>10</v>
      </c>
      <c r="D66" s="15">
        <v>72</v>
      </c>
    </row>
    <row r="67" spans="1:4" ht="12.75">
      <c r="A67" s="14" t="s">
        <v>126</v>
      </c>
      <c r="B67" s="14" t="s">
        <v>14</v>
      </c>
      <c r="C67" s="14" t="s">
        <v>11</v>
      </c>
      <c r="D67" s="15">
        <v>22</v>
      </c>
    </row>
    <row r="68" spans="1:4" ht="12.75">
      <c r="A68" s="14" t="s">
        <v>126</v>
      </c>
      <c r="B68" s="14" t="s">
        <v>14</v>
      </c>
      <c r="C68" s="14" t="s">
        <v>12</v>
      </c>
      <c r="D68" s="15">
        <v>323</v>
      </c>
    </row>
    <row r="69" spans="1:4" ht="12.75">
      <c r="A69" s="14" t="s">
        <v>126</v>
      </c>
      <c r="B69" s="14" t="s">
        <v>14</v>
      </c>
      <c r="C69" s="14" t="s">
        <v>13</v>
      </c>
      <c r="D69" s="15">
        <v>161</v>
      </c>
    </row>
    <row r="70" spans="1:4" ht="12.75">
      <c r="A70" s="14" t="s">
        <v>126</v>
      </c>
      <c r="B70" s="14" t="s">
        <v>86</v>
      </c>
      <c r="C70" s="14" t="s">
        <v>10</v>
      </c>
      <c r="D70" s="15">
        <v>296</v>
      </c>
    </row>
    <row r="71" spans="1:4" ht="12.75">
      <c r="A71" s="14" t="s">
        <v>126</v>
      </c>
      <c r="B71" s="14" t="s">
        <v>86</v>
      </c>
      <c r="C71" s="14" t="s">
        <v>11</v>
      </c>
      <c r="D71" s="15">
        <v>72</v>
      </c>
    </row>
    <row r="72" spans="1:4" ht="12.75">
      <c r="A72" s="14" t="s">
        <v>126</v>
      </c>
      <c r="B72" s="14" t="s">
        <v>86</v>
      </c>
      <c r="C72" s="14" t="s">
        <v>12</v>
      </c>
      <c r="D72" s="15">
        <v>979</v>
      </c>
    </row>
    <row r="73" spans="1:4" ht="12.75">
      <c r="A73" s="14" t="s">
        <v>126</v>
      </c>
      <c r="B73" s="14" t="s">
        <v>86</v>
      </c>
      <c r="C73" s="14" t="s">
        <v>13</v>
      </c>
      <c r="D73" s="15">
        <v>378</v>
      </c>
    </row>
    <row r="74" spans="1:4" ht="12.75">
      <c r="A74" s="14" t="s">
        <v>126</v>
      </c>
      <c r="B74" s="14" t="s">
        <v>103</v>
      </c>
      <c r="C74" s="14" t="s">
        <v>10</v>
      </c>
      <c r="D74" s="15">
        <v>81</v>
      </c>
    </row>
    <row r="75" spans="1:4" ht="12.75">
      <c r="A75" s="14" t="s">
        <v>126</v>
      </c>
      <c r="B75" s="14" t="s">
        <v>103</v>
      </c>
      <c r="C75" s="14" t="s">
        <v>11</v>
      </c>
      <c r="D75" s="15">
        <v>31</v>
      </c>
    </row>
    <row r="76" spans="1:4" ht="12.75">
      <c r="A76" s="14" t="s">
        <v>126</v>
      </c>
      <c r="B76" s="14" t="s">
        <v>103</v>
      </c>
      <c r="C76" s="14" t="s">
        <v>12</v>
      </c>
      <c r="D76" s="15">
        <v>405</v>
      </c>
    </row>
    <row r="77" spans="1:4" ht="12.75">
      <c r="A77" s="14" t="s">
        <v>126</v>
      </c>
      <c r="B77" s="14" t="s">
        <v>103</v>
      </c>
      <c r="C77" s="14" t="s">
        <v>13</v>
      </c>
      <c r="D77" s="15">
        <v>179</v>
      </c>
    </row>
    <row r="78" spans="1:4" ht="25.5">
      <c r="A78" s="14" t="s">
        <v>127</v>
      </c>
      <c r="B78" s="14" t="s">
        <v>58</v>
      </c>
      <c r="C78" s="14" t="s">
        <v>10</v>
      </c>
      <c r="D78" s="15">
        <v>160</v>
      </c>
    </row>
    <row r="79" spans="1:4" ht="25.5">
      <c r="A79" s="14" t="s">
        <v>127</v>
      </c>
      <c r="B79" s="14" t="s">
        <v>58</v>
      </c>
      <c r="C79" s="14" t="s">
        <v>11</v>
      </c>
      <c r="D79" s="15">
        <v>71</v>
      </c>
    </row>
    <row r="80" spans="1:4" ht="25.5">
      <c r="A80" s="14" t="s">
        <v>127</v>
      </c>
      <c r="B80" s="14" t="s">
        <v>58</v>
      </c>
      <c r="C80" s="14" t="s">
        <v>12</v>
      </c>
      <c r="D80" s="15">
        <v>577</v>
      </c>
    </row>
    <row r="81" spans="1:4" ht="25.5">
      <c r="A81" s="14" t="s">
        <v>127</v>
      </c>
      <c r="B81" s="14" t="s">
        <v>58</v>
      </c>
      <c r="C81" s="14" t="s">
        <v>13</v>
      </c>
      <c r="D81" s="15">
        <v>321</v>
      </c>
    </row>
    <row r="82" spans="1:4" ht="25.5">
      <c r="A82" s="14" t="s">
        <v>127</v>
      </c>
      <c r="B82" s="14" t="s">
        <v>99</v>
      </c>
      <c r="C82" s="14" t="s">
        <v>10</v>
      </c>
      <c r="D82" s="15">
        <v>273</v>
      </c>
    </row>
    <row r="83" spans="1:4" ht="25.5">
      <c r="A83" s="14" t="s">
        <v>127</v>
      </c>
      <c r="B83" s="14" t="s">
        <v>99</v>
      </c>
      <c r="C83" s="14" t="s">
        <v>11</v>
      </c>
      <c r="D83" s="15">
        <v>141</v>
      </c>
    </row>
    <row r="84" spans="1:4" ht="25.5">
      <c r="A84" s="14" t="s">
        <v>127</v>
      </c>
      <c r="B84" s="14" t="s">
        <v>99</v>
      </c>
      <c r="C84" s="14" t="s">
        <v>12</v>
      </c>
      <c r="D84" s="15">
        <v>1054</v>
      </c>
    </row>
    <row r="85" spans="1:4" ht="25.5">
      <c r="A85" s="14" t="s">
        <v>127</v>
      </c>
      <c r="B85" s="14" t="s">
        <v>99</v>
      </c>
      <c r="C85" s="14" t="s">
        <v>13</v>
      </c>
      <c r="D85" s="15">
        <v>584</v>
      </c>
    </row>
    <row r="86" spans="1:4" ht="12.75">
      <c r="A86" s="14" t="s">
        <v>128</v>
      </c>
      <c r="B86" s="14" t="s">
        <v>56</v>
      </c>
      <c r="C86" s="14" t="s">
        <v>10</v>
      </c>
      <c r="D86" s="15">
        <v>45</v>
      </c>
    </row>
    <row r="87" spans="1:4" ht="12.75">
      <c r="A87" s="14" t="s">
        <v>128</v>
      </c>
      <c r="B87" s="14" t="s">
        <v>56</v>
      </c>
      <c r="C87" s="14" t="s">
        <v>11</v>
      </c>
      <c r="D87" s="15">
        <v>16</v>
      </c>
    </row>
    <row r="88" spans="1:4" ht="12.75">
      <c r="A88" s="14" t="s">
        <v>128</v>
      </c>
      <c r="B88" s="14" t="s">
        <v>56</v>
      </c>
      <c r="C88" s="14" t="s">
        <v>12</v>
      </c>
      <c r="D88" s="15">
        <v>238</v>
      </c>
    </row>
    <row r="89" spans="1:4" ht="12.75">
      <c r="A89" s="14" t="s">
        <v>128</v>
      </c>
      <c r="B89" s="14" t="s">
        <v>56</v>
      </c>
      <c r="C89" s="14" t="s">
        <v>13</v>
      </c>
      <c r="D89" s="15">
        <v>116</v>
      </c>
    </row>
    <row r="90" spans="1:4" ht="12.75">
      <c r="A90" s="14" t="s">
        <v>128</v>
      </c>
      <c r="B90" s="14" t="s">
        <v>59</v>
      </c>
      <c r="C90" s="14" t="s">
        <v>10</v>
      </c>
      <c r="D90" s="15">
        <v>179</v>
      </c>
    </row>
    <row r="91" spans="1:4" ht="12.75">
      <c r="A91" s="14" t="s">
        <v>128</v>
      </c>
      <c r="B91" s="14" t="s">
        <v>59</v>
      </c>
      <c r="C91" s="14" t="s">
        <v>11</v>
      </c>
      <c r="D91" s="15">
        <v>47</v>
      </c>
    </row>
    <row r="92" spans="1:4" ht="12.75">
      <c r="A92" s="14" t="s">
        <v>128</v>
      </c>
      <c r="B92" s="14" t="s">
        <v>59</v>
      </c>
      <c r="C92" s="14" t="s">
        <v>12</v>
      </c>
      <c r="D92" s="15">
        <v>428</v>
      </c>
    </row>
    <row r="93" spans="1:4" ht="12.75">
      <c r="A93" s="14" t="s">
        <v>128</v>
      </c>
      <c r="B93" s="14" t="s">
        <v>59</v>
      </c>
      <c r="C93" s="14" t="s">
        <v>13</v>
      </c>
      <c r="D93" s="15">
        <v>216</v>
      </c>
    </row>
    <row r="94" spans="1:4" ht="12.75">
      <c r="A94" s="14" t="s">
        <v>128</v>
      </c>
      <c r="B94" s="14" t="s">
        <v>68</v>
      </c>
      <c r="C94" s="14" t="s">
        <v>10</v>
      </c>
      <c r="D94" s="15">
        <v>35</v>
      </c>
    </row>
    <row r="95" spans="1:4" ht="12.75">
      <c r="A95" s="14" t="s">
        <v>128</v>
      </c>
      <c r="B95" s="14" t="s">
        <v>68</v>
      </c>
      <c r="C95" s="14" t="s">
        <v>11</v>
      </c>
      <c r="D95" s="15">
        <v>11</v>
      </c>
    </row>
    <row r="96" spans="1:4" ht="12.75">
      <c r="A96" s="14" t="s">
        <v>128</v>
      </c>
      <c r="B96" s="14" t="s">
        <v>68</v>
      </c>
      <c r="C96" s="14" t="s">
        <v>12</v>
      </c>
      <c r="D96" s="15">
        <v>140</v>
      </c>
    </row>
    <row r="97" spans="1:4" ht="12.75">
      <c r="A97" s="14" t="s">
        <v>128</v>
      </c>
      <c r="B97" s="14" t="s">
        <v>68</v>
      </c>
      <c r="C97" s="14" t="s">
        <v>13</v>
      </c>
      <c r="D97" s="15">
        <v>68</v>
      </c>
    </row>
    <row r="98" spans="1:4" ht="12.75">
      <c r="A98" s="14" t="s">
        <v>128</v>
      </c>
      <c r="B98" s="14" t="s">
        <v>69</v>
      </c>
      <c r="C98" s="14" t="s">
        <v>10</v>
      </c>
      <c r="D98" s="15">
        <v>190</v>
      </c>
    </row>
    <row r="99" spans="1:4" ht="12.75">
      <c r="A99" s="14" t="s">
        <v>128</v>
      </c>
      <c r="B99" s="14" t="s">
        <v>69</v>
      </c>
      <c r="C99" s="14" t="s">
        <v>11</v>
      </c>
      <c r="D99" s="15">
        <v>109</v>
      </c>
    </row>
    <row r="100" spans="1:4" ht="12.75">
      <c r="A100" s="14" t="s">
        <v>128</v>
      </c>
      <c r="B100" s="14" t="s">
        <v>69</v>
      </c>
      <c r="C100" s="14" t="s">
        <v>12</v>
      </c>
      <c r="D100" s="15">
        <v>717</v>
      </c>
    </row>
    <row r="101" spans="1:4" ht="12.75">
      <c r="A101" s="14" t="s">
        <v>128</v>
      </c>
      <c r="B101" s="14" t="s">
        <v>69</v>
      </c>
      <c r="C101" s="14" t="s">
        <v>13</v>
      </c>
      <c r="D101" s="15">
        <v>336</v>
      </c>
    </row>
    <row r="102" spans="1:4" ht="12.75">
      <c r="A102" s="14" t="s">
        <v>128</v>
      </c>
      <c r="B102" s="14" t="s">
        <v>26</v>
      </c>
      <c r="C102" s="14" t="s">
        <v>10</v>
      </c>
      <c r="D102" s="15">
        <v>86</v>
      </c>
    </row>
    <row r="103" spans="1:4" ht="12.75">
      <c r="A103" s="14" t="s">
        <v>128</v>
      </c>
      <c r="B103" s="14" t="s">
        <v>26</v>
      </c>
      <c r="C103" s="14" t="s">
        <v>11</v>
      </c>
      <c r="D103" s="15">
        <v>26</v>
      </c>
    </row>
    <row r="104" spans="1:4" ht="12.75">
      <c r="A104" s="14" t="s">
        <v>128</v>
      </c>
      <c r="B104" s="14" t="s">
        <v>26</v>
      </c>
      <c r="C104" s="14" t="s">
        <v>12</v>
      </c>
      <c r="D104" s="15">
        <v>284</v>
      </c>
    </row>
    <row r="105" spans="1:4" ht="12.75">
      <c r="A105" s="14" t="s">
        <v>128</v>
      </c>
      <c r="B105" s="14" t="s">
        <v>26</v>
      </c>
      <c r="C105" s="14" t="s">
        <v>13</v>
      </c>
      <c r="D105" s="15">
        <v>164</v>
      </c>
    </row>
    <row r="106" spans="1:4" ht="12.75">
      <c r="A106" s="14" t="s">
        <v>128</v>
      </c>
      <c r="B106" s="14" t="s">
        <v>74</v>
      </c>
      <c r="C106" s="14" t="s">
        <v>10</v>
      </c>
      <c r="D106" s="15">
        <v>255</v>
      </c>
    </row>
    <row r="107" spans="1:4" ht="12.75">
      <c r="A107" s="14" t="s">
        <v>128</v>
      </c>
      <c r="B107" s="14" t="s">
        <v>74</v>
      </c>
      <c r="C107" s="14" t="s">
        <v>11</v>
      </c>
      <c r="D107" s="15">
        <v>67</v>
      </c>
    </row>
    <row r="108" spans="1:4" ht="12.75">
      <c r="A108" s="14" t="s">
        <v>128</v>
      </c>
      <c r="B108" s="14" t="s">
        <v>74</v>
      </c>
      <c r="C108" s="14" t="s">
        <v>12</v>
      </c>
      <c r="D108" s="15">
        <v>720</v>
      </c>
    </row>
    <row r="109" spans="1:4" ht="12.75">
      <c r="A109" s="14" t="s">
        <v>128</v>
      </c>
      <c r="B109" s="14" t="s">
        <v>74</v>
      </c>
      <c r="C109" s="14" t="s">
        <v>13</v>
      </c>
      <c r="D109" s="15">
        <v>403</v>
      </c>
    </row>
    <row r="110" spans="1:4" ht="25.5">
      <c r="A110" s="14" t="s">
        <v>129</v>
      </c>
      <c r="B110" s="14" t="s">
        <v>52</v>
      </c>
      <c r="C110" s="14" t="s">
        <v>10</v>
      </c>
      <c r="D110" s="15">
        <v>143</v>
      </c>
    </row>
    <row r="111" spans="1:4" ht="25.5">
      <c r="A111" s="14" t="s">
        <v>129</v>
      </c>
      <c r="B111" s="14" t="s">
        <v>52</v>
      </c>
      <c r="C111" s="14" t="s">
        <v>11</v>
      </c>
      <c r="D111" s="15">
        <v>107</v>
      </c>
    </row>
    <row r="112" spans="1:4" ht="25.5">
      <c r="A112" s="14" t="s">
        <v>129</v>
      </c>
      <c r="B112" s="14" t="s">
        <v>52</v>
      </c>
      <c r="C112" s="14" t="s">
        <v>12</v>
      </c>
      <c r="D112" s="15">
        <v>692</v>
      </c>
    </row>
    <row r="113" spans="1:4" ht="25.5">
      <c r="A113" s="14" t="s">
        <v>129</v>
      </c>
      <c r="B113" s="14" t="s">
        <v>52</v>
      </c>
      <c r="C113" s="14" t="s">
        <v>13</v>
      </c>
      <c r="D113" s="15">
        <v>366</v>
      </c>
    </row>
    <row r="114" spans="1:4" ht="25.5">
      <c r="A114" s="14" t="s">
        <v>129</v>
      </c>
      <c r="B114" s="14" t="s">
        <v>79</v>
      </c>
      <c r="C114" s="14" t="s">
        <v>10</v>
      </c>
      <c r="D114" s="15">
        <v>48</v>
      </c>
    </row>
    <row r="115" spans="1:4" ht="25.5">
      <c r="A115" s="14" t="s">
        <v>129</v>
      </c>
      <c r="B115" s="14" t="s">
        <v>79</v>
      </c>
      <c r="C115" s="14" t="s">
        <v>11</v>
      </c>
      <c r="D115" s="15">
        <v>37</v>
      </c>
    </row>
    <row r="116" spans="1:4" ht="25.5">
      <c r="A116" s="14" t="s">
        <v>129</v>
      </c>
      <c r="B116" s="14" t="s">
        <v>79</v>
      </c>
      <c r="C116" s="14" t="s">
        <v>12</v>
      </c>
      <c r="D116" s="15">
        <v>265</v>
      </c>
    </row>
    <row r="117" spans="1:4" ht="25.5">
      <c r="A117" s="14" t="s">
        <v>129</v>
      </c>
      <c r="B117" s="14" t="s">
        <v>79</v>
      </c>
      <c r="C117" s="14" t="s">
        <v>13</v>
      </c>
      <c r="D117" s="15">
        <v>191</v>
      </c>
    </row>
    <row r="118" spans="1:4" ht="25.5">
      <c r="A118" s="14" t="s">
        <v>129</v>
      </c>
      <c r="B118" s="14" t="s">
        <v>87</v>
      </c>
      <c r="C118" s="14" t="s">
        <v>10</v>
      </c>
      <c r="D118" s="15">
        <v>46</v>
      </c>
    </row>
    <row r="119" spans="1:4" ht="25.5">
      <c r="A119" s="14" t="s">
        <v>129</v>
      </c>
      <c r="B119" s="14" t="s">
        <v>87</v>
      </c>
      <c r="C119" s="14" t="s">
        <v>11</v>
      </c>
      <c r="D119" s="15">
        <v>22</v>
      </c>
    </row>
    <row r="120" spans="1:4" ht="25.5">
      <c r="A120" s="14" t="s">
        <v>129</v>
      </c>
      <c r="B120" s="14" t="s">
        <v>87</v>
      </c>
      <c r="C120" s="14" t="s">
        <v>12</v>
      </c>
      <c r="D120" s="15">
        <v>182</v>
      </c>
    </row>
    <row r="121" spans="1:4" ht="25.5">
      <c r="A121" s="14" t="s">
        <v>129</v>
      </c>
      <c r="B121" s="14" t="s">
        <v>87</v>
      </c>
      <c r="C121" s="14" t="s">
        <v>13</v>
      </c>
      <c r="D121" s="15">
        <v>104</v>
      </c>
    </row>
    <row r="122" spans="1:4" ht="12.75">
      <c r="A122" s="14" t="s">
        <v>130</v>
      </c>
      <c r="B122" s="14" t="s">
        <v>19</v>
      </c>
      <c r="C122" s="14" t="s">
        <v>10</v>
      </c>
      <c r="D122" s="15">
        <v>126</v>
      </c>
    </row>
    <row r="123" spans="1:4" ht="12.75">
      <c r="A123" s="14" t="s">
        <v>130</v>
      </c>
      <c r="B123" s="14" t="s">
        <v>19</v>
      </c>
      <c r="C123" s="14" t="s">
        <v>11</v>
      </c>
      <c r="D123" s="15">
        <v>86</v>
      </c>
    </row>
    <row r="124" spans="1:4" ht="12.75">
      <c r="A124" s="14" t="s">
        <v>130</v>
      </c>
      <c r="B124" s="14" t="s">
        <v>19</v>
      </c>
      <c r="C124" s="14" t="s">
        <v>12</v>
      </c>
      <c r="D124" s="15">
        <v>629</v>
      </c>
    </row>
    <row r="125" spans="1:4" ht="12.75">
      <c r="A125" s="14" t="s">
        <v>130</v>
      </c>
      <c r="B125" s="14" t="s">
        <v>19</v>
      </c>
      <c r="C125" s="14" t="s">
        <v>13</v>
      </c>
      <c r="D125" s="15">
        <v>278</v>
      </c>
    </row>
    <row r="126" spans="1:4" ht="12.75">
      <c r="A126" s="14" t="s">
        <v>130</v>
      </c>
      <c r="B126" s="14" t="s">
        <v>84</v>
      </c>
      <c r="C126" s="14" t="s">
        <v>10</v>
      </c>
      <c r="D126" s="15">
        <v>23</v>
      </c>
    </row>
    <row r="127" spans="1:4" ht="12.75">
      <c r="A127" s="14" t="s">
        <v>130</v>
      </c>
      <c r="B127" s="14" t="s">
        <v>84</v>
      </c>
      <c r="C127" s="14" t="s">
        <v>11</v>
      </c>
      <c r="D127" s="15">
        <v>19</v>
      </c>
    </row>
    <row r="128" spans="1:4" ht="12.75">
      <c r="A128" s="14" t="s">
        <v>130</v>
      </c>
      <c r="B128" s="14" t="s">
        <v>84</v>
      </c>
      <c r="C128" s="14" t="s">
        <v>12</v>
      </c>
      <c r="D128" s="15">
        <v>102</v>
      </c>
    </row>
    <row r="129" spans="1:4" ht="12.75">
      <c r="A129" s="14" t="s">
        <v>130</v>
      </c>
      <c r="B129" s="14" t="s">
        <v>84</v>
      </c>
      <c r="C129" s="14" t="s">
        <v>13</v>
      </c>
      <c r="D129" s="15">
        <v>68</v>
      </c>
    </row>
    <row r="130" spans="1:4" ht="12.75">
      <c r="A130" s="14" t="s">
        <v>130</v>
      </c>
      <c r="B130" s="14" t="s">
        <v>97</v>
      </c>
      <c r="C130" s="14" t="s">
        <v>10</v>
      </c>
      <c r="D130" s="15">
        <v>115</v>
      </c>
    </row>
    <row r="131" spans="1:4" ht="12.75">
      <c r="A131" s="14" t="s">
        <v>130</v>
      </c>
      <c r="B131" s="14" t="s">
        <v>97</v>
      </c>
      <c r="C131" s="14" t="s">
        <v>11</v>
      </c>
      <c r="D131" s="15">
        <v>48</v>
      </c>
    </row>
    <row r="132" spans="1:4" ht="12.75">
      <c r="A132" s="14" t="s">
        <v>130</v>
      </c>
      <c r="B132" s="14" t="s">
        <v>97</v>
      </c>
      <c r="C132" s="14" t="s">
        <v>12</v>
      </c>
      <c r="D132" s="15">
        <v>448</v>
      </c>
    </row>
    <row r="133" spans="1:4" ht="12.75">
      <c r="A133" s="14" t="s">
        <v>130</v>
      </c>
      <c r="B133" s="14" t="s">
        <v>97</v>
      </c>
      <c r="C133" s="14" t="s">
        <v>13</v>
      </c>
      <c r="D133" s="15">
        <v>259</v>
      </c>
    </row>
    <row r="134" spans="1:4" ht="12.75">
      <c r="A134" s="14" t="s">
        <v>130</v>
      </c>
      <c r="B134" s="14" t="s">
        <v>110</v>
      </c>
      <c r="C134" s="14" t="s">
        <v>10</v>
      </c>
      <c r="D134" s="15">
        <v>82</v>
      </c>
    </row>
    <row r="135" spans="1:4" ht="12.75">
      <c r="A135" s="14" t="s">
        <v>130</v>
      </c>
      <c r="B135" s="14" t="s">
        <v>110</v>
      </c>
      <c r="C135" s="14" t="s">
        <v>11</v>
      </c>
      <c r="D135" s="15">
        <v>35</v>
      </c>
    </row>
    <row r="136" spans="1:4" ht="12.75">
      <c r="A136" s="14" t="s">
        <v>130</v>
      </c>
      <c r="B136" s="14" t="s">
        <v>110</v>
      </c>
      <c r="C136" s="14" t="s">
        <v>12</v>
      </c>
      <c r="D136" s="15">
        <v>276</v>
      </c>
    </row>
    <row r="137" spans="1:4" ht="12.75">
      <c r="A137" s="14" t="s">
        <v>130</v>
      </c>
      <c r="B137" s="14" t="s">
        <v>110</v>
      </c>
      <c r="C137" s="14" t="s">
        <v>13</v>
      </c>
      <c r="D137" s="15">
        <v>131</v>
      </c>
    </row>
    <row r="138" spans="1:4" ht="25.5">
      <c r="A138" s="14" t="s">
        <v>131</v>
      </c>
      <c r="B138" s="14" t="s">
        <v>85</v>
      </c>
      <c r="C138" s="14" t="s">
        <v>10</v>
      </c>
      <c r="D138" s="15">
        <v>1009</v>
      </c>
    </row>
    <row r="139" spans="1:4" ht="25.5">
      <c r="A139" s="14" t="s">
        <v>131</v>
      </c>
      <c r="B139" s="14" t="s">
        <v>85</v>
      </c>
      <c r="C139" s="14" t="s">
        <v>11</v>
      </c>
      <c r="D139" s="15">
        <v>348</v>
      </c>
    </row>
    <row r="140" spans="1:4" ht="25.5">
      <c r="A140" s="14" t="s">
        <v>131</v>
      </c>
      <c r="B140" s="14" t="s">
        <v>85</v>
      </c>
      <c r="C140" s="14" t="s">
        <v>12</v>
      </c>
      <c r="D140" s="15">
        <v>3358</v>
      </c>
    </row>
    <row r="141" spans="1:4" ht="25.5">
      <c r="A141" s="14" t="s">
        <v>131</v>
      </c>
      <c r="B141" s="14" t="s">
        <v>85</v>
      </c>
      <c r="C141" s="14" t="s">
        <v>13</v>
      </c>
      <c r="D141" s="15">
        <v>1312</v>
      </c>
    </row>
    <row r="142" spans="1:4" ht="25.5">
      <c r="A142" s="14" t="s">
        <v>131</v>
      </c>
      <c r="B142" s="14" t="s">
        <v>88</v>
      </c>
      <c r="C142" s="14" t="s">
        <v>10</v>
      </c>
      <c r="D142" s="15">
        <v>213</v>
      </c>
    </row>
    <row r="143" spans="1:4" ht="25.5">
      <c r="A143" s="14" t="s">
        <v>131</v>
      </c>
      <c r="B143" s="14" t="s">
        <v>88</v>
      </c>
      <c r="C143" s="14" t="s">
        <v>11</v>
      </c>
      <c r="D143" s="15">
        <v>76</v>
      </c>
    </row>
    <row r="144" spans="1:4" ht="25.5">
      <c r="A144" s="14" t="s">
        <v>131</v>
      </c>
      <c r="B144" s="14" t="s">
        <v>88</v>
      </c>
      <c r="C144" s="14" t="s">
        <v>12</v>
      </c>
      <c r="D144" s="15">
        <v>812</v>
      </c>
    </row>
    <row r="145" spans="1:4" ht="25.5">
      <c r="A145" s="14" t="s">
        <v>131</v>
      </c>
      <c r="B145" s="14" t="s">
        <v>88</v>
      </c>
      <c r="C145" s="14" t="s">
        <v>13</v>
      </c>
      <c r="D145" s="15">
        <v>427</v>
      </c>
    </row>
    <row r="146" spans="1:4" ht="12.75">
      <c r="A146" s="14" t="s">
        <v>132</v>
      </c>
      <c r="B146" s="14" t="s">
        <v>31</v>
      </c>
      <c r="C146" s="14" t="s">
        <v>10</v>
      </c>
      <c r="D146" s="15">
        <v>188</v>
      </c>
    </row>
    <row r="147" spans="1:4" ht="12.75">
      <c r="A147" s="14" t="s">
        <v>132</v>
      </c>
      <c r="B147" s="14" t="s">
        <v>31</v>
      </c>
      <c r="C147" s="14" t="s">
        <v>11</v>
      </c>
      <c r="D147" s="15">
        <v>80</v>
      </c>
    </row>
    <row r="148" spans="1:4" ht="12.75">
      <c r="A148" s="14" t="s">
        <v>132</v>
      </c>
      <c r="B148" s="14" t="s">
        <v>31</v>
      </c>
      <c r="C148" s="14" t="s">
        <v>12</v>
      </c>
      <c r="D148" s="15">
        <v>561</v>
      </c>
    </row>
    <row r="149" spans="1:4" ht="12.75">
      <c r="A149" s="14" t="s">
        <v>132</v>
      </c>
      <c r="B149" s="14" t="s">
        <v>31</v>
      </c>
      <c r="C149" s="14" t="s">
        <v>13</v>
      </c>
      <c r="D149" s="15">
        <v>301</v>
      </c>
    </row>
    <row r="150" spans="1:4" ht="12.75">
      <c r="A150" s="14" t="s">
        <v>132</v>
      </c>
      <c r="B150" s="14" t="s">
        <v>81</v>
      </c>
      <c r="C150" s="14" t="s">
        <v>10</v>
      </c>
      <c r="D150" s="15">
        <v>15</v>
      </c>
    </row>
    <row r="151" spans="1:4" ht="12.75">
      <c r="A151" s="14" t="s">
        <v>132</v>
      </c>
      <c r="B151" s="14" t="s">
        <v>81</v>
      </c>
      <c r="C151" s="14" t="s">
        <v>11</v>
      </c>
      <c r="D151" s="15">
        <v>9</v>
      </c>
    </row>
    <row r="152" spans="1:4" ht="12.75">
      <c r="A152" s="14" t="s">
        <v>132</v>
      </c>
      <c r="B152" s="14" t="s">
        <v>81</v>
      </c>
      <c r="C152" s="14" t="s">
        <v>12</v>
      </c>
      <c r="D152" s="15">
        <v>93</v>
      </c>
    </row>
    <row r="153" spans="1:4" ht="12.75">
      <c r="A153" s="14" t="s">
        <v>132</v>
      </c>
      <c r="B153" s="14" t="s">
        <v>81</v>
      </c>
      <c r="C153" s="14" t="s">
        <v>13</v>
      </c>
      <c r="D153" s="15">
        <v>47</v>
      </c>
    </row>
    <row r="154" spans="1:4" ht="12.75">
      <c r="A154" s="14" t="s">
        <v>132</v>
      </c>
      <c r="B154" s="14" t="s">
        <v>83</v>
      </c>
      <c r="C154" s="14" t="s">
        <v>10</v>
      </c>
      <c r="D154" s="15">
        <v>188</v>
      </c>
    </row>
    <row r="155" spans="1:4" ht="12.75">
      <c r="A155" s="14" t="s">
        <v>132</v>
      </c>
      <c r="B155" s="14" t="s">
        <v>83</v>
      </c>
      <c r="C155" s="14" t="s">
        <v>11</v>
      </c>
      <c r="D155" s="15">
        <v>66</v>
      </c>
    </row>
    <row r="156" spans="1:4" ht="12.75">
      <c r="A156" s="14" t="s">
        <v>132</v>
      </c>
      <c r="B156" s="14" t="s">
        <v>83</v>
      </c>
      <c r="C156" s="14" t="s">
        <v>12</v>
      </c>
      <c r="D156" s="15">
        <v>825</v>
      </c>
    </row>
    <row r="157" spans="1:4" ht="12.75">
      <c r="A157" s="14" t="s">
        <v>132</v>
      </c>
      <c r="B157" s="14" t="s">
        <v>83</v>
      </c>
      <c r="C157" s="14" t="s">
        <v>13</v>
      </c>
      <c r="D157" s="15">
        <v>494</v>
      </c>
    </row>
    <row r="158" spans="1:4" ht="12.75">
      <c r="A158" s="14" t="s">
        <v>132</v>
      </c>
      <c r="B158" s="14" t="s">
        <v>109</v>
      </c>
      <c r="C158" s="14" t="s">
        <v>10</v>
      </c>
      <c r="D158" s="15">
        <v>51</v>
      </c>
    </row>
    <row r="159" spans="1:4" ht="12.75">
      <c r="A159" s="14" t="s">
        <v>132</v>
      </c>
      <c r="B159" s="14" t="s">
        <v>109</v>
      </c>
      <c r="C159" s="14" t="s">
        <v>11</v>
      </c>
      <c r="D159" s="15">
        <v>20</v>
      </c>
    </row>
    <row r="160" spans="1:4" ht="12.75">
      <c r="A160" s="14" t="s">
        <v>132</v>
      </c>
      <c r="B160" s="14" t="s">
        <v>109</v>
      </c>
      <c r="C160" s="14" t="s">
        <v>12</v>
      </c>
      <c r="D160" s="15">
        <v>246</v>
      </c>
    </row>
    <row r="161" spans="1:4" ht="12.75">
      <c r="A161" s="14" t="s">
        <v>132</v>
      </c>
      <c r="B161" s="14" t="s">
        <v>109</v>
      </c>
      <c r="C161" s="14" t="s">
        <v>13</v>
      </c>
      <c r="D161" s="15">
        <v>148</v>
      </c>
    </row>
    <row r="162" spans="1:4" ht="12.75">
      <c r="A162" s="14" t="s">
        <v>133</v>
      </c>
      <c r="B162" s="14" t="s">
        <v>93</v>
      </c>
      <c r="C162" s="14" t="s">
        <v>10</v>
      </c>
      <c r="D162" s="15">
        <v>484</v>
      </c>
    </row>
    <row r="163" spans="1:4" ht="12.75">
      <c r="A163" s="14" t="s">
        <v>133</v>
      </c>
      <c r="B163" s="14" t="s">
        <v>93</v>
      </c>
      <c r="C163" s="14" t="s">
        <v>11</v>
      </c>
      <c r="D163" s="15">
        <v>205</v>
      </c>
    </row>
    <row r="164" spans="1:4" ht="12.75">
      <c r="A164" s="14" t="s">
        <v>133</v>
      </c>
      <c r="B164" s="14" t="s">
        <v>93</v>
      </c>
      <c r="C164" s="14" t="s">
        <v>12</v>
      </c>
      <c r="D164" s="15">
        <v>1933</v>
      </c>
    </row>
    <row r="165" spans="1:4" ht="12.75">
      <c r="A165" s="14" t="s">
        <v>133</v>
      </c>
      <c r="B165" s="14" t="s">
        <v>93</v>
      </c>
      <c r="C165" s="14" t="s">
        <v>13</v>
      </c>
      <c r="D165" s="15">
        <v>785</v>
      </c>
    </row>
    <row r="166" spans="1:4" ht="12.75">
      <c r="A166" s="14" t="s">
        <v>133</v>
      </c>
      <c r="B166" s="14" t="s">
        <v>94</v>
      </c>
      <c r="C166" s="14" t="s">
        <v>10</v>
      </c>
      <c r="D166" s="15">
        <v>198</v>
      </c>
    </row>
    <row r="167" spans="1:4" ht="12.75">
      <c r="A167" s="14" t="s">
        <v>133</v>
      </c>
      <c r="B167" s="14" t="s">
        <v>94</v>
      </c>
      <c r="C167" s="14" t="s">
        <v>11</v>
      </c>
      <c r="D167" s="15">
        <v>87</v>
      </c>
    </row>
    <row r="168" spans="1:4" ht="12.75">
      <c r="A168" s="14" t="s">
        <v>133</v>
      </c>
      <c r="B168" s="14" t="s">
        <v>94</v>
      </c>
      <c r="C168" s="14" t="s">
        <v>12</v>
      </c>
      <c r="D168" s="15">
        <v>886</v>
      </c>
    </row>
    <row r="169" spans="1:4" ht="12.75">
      <c r="A169" s="14" t="s">
        <v>133</v>
      </c>
      <c r="B169" s="14" t="s">
        <v>94</v>
      </c>
      <c r="C169" s="14" t="s">
        <v>13</v>
      </c>
      <c r="D169" s="15">
        <v>534</v>
      </c>
    </row>
    <row r="170" spans="1:4" ht="25.5">
      <c r="A170" s="14" t="s">
        <v>134</v>
      </c>
      <c r="B170" s="14" t="s">
        <v>23</v>
      </c>
      <c r="C170" s="14" t="s">
        <v>10</v>
      </c>
      <c r="D170" s="15">
        <v>106</v>
      </c>
    </row>
    <row r="171" spans="1:4" ht="25.5">
      <c r="A171" s="14" t="s">
        <v>134</v>
      </c>
      <c r="B171" s="14" t="s">
        <v>23</v>
      </c>
      <c r="C171" s="14" t="s">
        <v>11</v>
      </c>
      <c r="D171" s="15">
        <v>45</v>
      </c>
    </row>
    <row r="172" spans="1:4" ht="25.5">
      <c r="A172" s="14" t="s">
        <v>134</v>
      </c>
      <c r="B172" s="14" t="s">
        <v>23</v>
      </c>
      <c r="C172" s="14" t="s">
        <v>12</v>
      </c>
      <c r="D172" s="15">
        <v>428</v>
      </c>
    </row>
    <row r="173" spans="1:4" ht="25.5">
      <c r="A173" s="14" t="s">
        <v>134</v>
      </c>
      <c r="B173" s="14" t="s">
        <v>23</v>
      </c>
      <c r="C173" s="14" t="s">
        <v>13</v>
      </c>
      <c r="D173" s="15">
        <v>308</v>
      </c>
    </row>
    <row r="174" spans="1:4" ht="25.5">
      <c r="A174" s="14" t="s">
        <v>134</v>
      </c>
      <c r="B174" s="14" t="s">
        <v>71</v>
      </c>
      <c r="C174" s="14" t="s">
        <v>10</v>
      </c>
      <c r="D174" s="15">
        <v>52</v>
      </c>
    </row>
    <row r="175" spans="1:4" ht="25.5">
      <c r="A175" s="14" t="s">
        <v>134</v>
      </c>
      <c r="B175" s="14" t="s">
        <v>71</v>
      </c>
      <c r="C175" s="14" t="s">
        <v>11</v>
      </c>
      <c r="D175" s="15">
        <v>22</v>
      </c>
    </row>
    <row r="176" spans="1:4" ht="25.5">
      <c r="A176" s="14" t="s">
        <v>134</v>
      </c>
      <c r="B176" s="14" t="s">
        <v>71</v>
      </c>
      <c r="C176" s="14" t="s">
        <v>12</v>
      </c>
      <c r="D176" s="15">
        <v>179</v>
      </c>
    </row>
    <row r="177" spans="1:4" ht="25.5">
      <c r="A177" s="14" t="s">
        <v>134</v>
      </c>
      <c r="B177" s="14" t="s">
        <v>71</v>
      </c>
      <c r="C177" s="14" t="s">
        <v>13</v>
      </c>
      <c r="D177" s="15">
        <v>114</v>
      </c>
    </row>
    <row r="178" spans="1:4" ht="25.5">
      <c r="A178" s="14" t="s">
        <v>134</v>
      </c>
      <c r="B178" s="14" t="s">
        <v>96</v>
      </c>
      <c r="C178" s="14" t="s">
        <v>10</v>
      </c>
      <c r="D178" s="15">
        <v>30</v>
      </c>
    </row>
    <row r="179" spans="1:4" ht="25.5">
      <c r="A179" s="14" t="s">
        <v>134</v>
      </c>
      <c r="B179" s="14" t="s">
        <v>96</v>
      </c>
      <c r="C179" s="14" t="s">
        <v>11</v>
      </c>
      <c r="D179" s="15">
        <v>6</v>
      </c>
    </row>
    <row r="180" spans="1:4" ht="25.5">
      <c r="A180" s="14" t="s">
        <v>134</v>
      </c>
      <c r="B180" s="14" t="s">
        <v>96</v>
      </c>
      <c r="C180" s="14" t="s">
        <v>12</v>
      </c>
      <c r="D180" s="15">
        <v>115</v>
      </c>
    </row>
    <row r="181" spans="1:4" ht="25.5">
      <c r="A181" s="14" t="s">
        <v>134</v>
      </c>
      <c r="B181" s="14" t="s">
        <v>96</v>
      </c>
      <c r="C181" s="14" t="s">
        <v>13</v>
      </c>
      <c r="D181" s="15">
        <v>102</v>
      </c>
    </row>
    <row r="182" spans="1:4" ht="25.5">
      <c r="A182" s="14" t="s">
        <v>134</v>
      </c>
      <c r="B182" s="14" t="s">
        <v>111</v>
      </c>
      <c r="C182" s="14" t="s">
        <v>10</v>
      </c>
      <c r="D182" s="15">
        <v>27</v>
      </c>
    </row>
    <row r="183" spans="1:4" ht="25.5">
      <c r="A183" s="14" t="s">
        <v>134</v>
      </c>
      <c r="B183" s="14" t="s">
        <v>111</v>
      </c>
      <c r="C183" s="14" t="s">
        <v>11</v>
      </c>
      <c r="D183" s="15">
        <v>11</v>
      </c>
    </row>
    <row r="184" spans="1:4" ht="25.5">
      <c r="A184" s="14" t="s">
        <v>134</v>
      </c>
      <c r="B184" s="14" t="s">
        <v>111</v>
      </c>
      <c r="C184" s="14" t="s">
        <v>12</v>
      </c>
      <c r="D184" s="15">
        <v>100</v>
      </c>
    </row>
    <row r="185" spans="1:4" ht="25.5">
      <c r="A185" s="14" t="s">
        <v>134</v>
      </c>
      <c r="B185" s="14" t="s">
        <v>111</v>
      </c>
      <c r="C185" s="14" t="s">
        <v>13</v>
      </c>
      <c r="D185" s="15">
        <v>107</v>
      </c>
    </row>
    <row r="186" spans="1:4" ht="25.5">
      <c r="A186" s="14" t="s">
        <v>135</v>
      </c>
      <c r="B186" s="14" t="s">
        <v>73</v>
      </c>
      <c r="C186" s="14" t="s">
        <v>10</v>
      </c>
      <c r="D186" s="15">
        <v>668</v>
      </c>
    </row>
    <row r="187" spans="1:4" ht="25.5">
      <c r="A187" s="14" t="s">
        <v>135</v>
      </c>
      <c r="B187" s="14" t="s">
        <v>73</v>
      </c>
      <c r="C187" s="14" t="s">
        <v>11</v>
      </c>
      <c r="D187" s="15">
        <v>226</v>
      </c>
    </row>
    <row r="188" spans="1:4" ht="25.5">
      <c r="A188" s="14" t="s">
        <v>135</v>
      </c>
      <c r="B188" s="14" t="s">
        <v>73</v>
      </c>
      <c r="C188" s="14" t="s">
        <v>12</v>
      </c>
      <c r="D188" s="15">
        <v>2349</v>
      </c>
    </row>
    <row r="189" spans="1:4" ht="25.5">
      <c r="A189" s="14" t="s">
        <v>135</v>
      </c>
      <c r="B189" s="14" t="s">
        <v>73</v>
      </c>
      <c r="C189" s="14" t="s">
        <v>13</v>
      </c>
      <c r="D189" s="15">
        <v>933</v>
      </c>
    </row>
    <row r="190" spans="1:4" ht="25.5">
      <c r="A190" s="14" t="s">
        <v>135</v>
      </c>
      <c r="B190" s="14" t="s">
        <v>78</v>
      </c>
      <c r="C190" s="14" t="s">
        <v>10</v>
      </c>
      <c r="D190" s="15">
        <v>171</v>
      </c>
    </row>
    <row r="191" spans="1:4" ht="25.5">
      <c r="A191" s="14" t="s">
        <v>135</v>
      </c>
      <c r="B191" s="14" t="s">
        <v>78</v>
      </c>
      <c r="C191" s="14" t="s">
        <v>11</v>
      </c>
      <c r="D191" s="15">
        <v>68</v>
      </c>
    </row>
    <row r="192" spans="1:4" ht="25.5">
      <c r="A192" s="14" t="s">
        <v>135</v>
      </c>
      <c r="B192" s="14" t="s">
        <v>78</v>
      </c>
      <c r="C192" s="14" t="s">
        <v>12</v>
      </c>
      <c r="D192" s="15">
        <v>755</v>
      </c>
    </row>
    <row r="193" spans="1:4" ht="25.5">
      <c r="A193" s="14" t="s">
        <v>135</v>
      </c>
      <c r="B193" s="14" t="s">
        <v>78</v>
      </c>
      <c r="C193" s="14" t="s">
        <v>13</v>
      </c>
      <c r="D193" s="15">
        <v>327</v>
      </c>
    </row>
    <row r="194" spans="1:4" ht="25.5">
      <c r="A194" s="14" t="s">
        <v>135</v>
      </c>
      <c r="B194" s="14" t="s">
        <v>30</v>
      </c>
      <c r="C194" s="14" t="s">
        <v>10</v>
      </c>
      <c r="D194" s="15">
        <v>49</v>
      </c>
    </row>
    <row r="195" spans="1:4" ht="25.5">
      <c r="A195" s="14" t="s">
        <v>135</v>
      </c>
      <c r="B195" s="14" t="s">
        <v>30</v>
      </c>
      <c r="C195" s="14" t="s">
        <v>11</v>
      </c>
      <c r="D195" s="15">
        <v>21</v>
      </c>
    </row>
    <row r="196" spans="1:4" ht="25.5">
      <c r="A196" s="14" t="s">
        <v>135</v>
      </c>
      <c r="B196" s="14" t="s">
        <v>30</v>
      </c>
      <c r="C196" s="14" t="s">
        <v>12</v>
      </c>
      <c r="D196" s="15">
        <v>232</v>
      </c>
    </row>
    <row r="197" spans="1:4" ht="25.5">
      <c r="A197" s="14" t="s">
        <v>135</v>
      </c>
      <c r="B197" s="14" t="s">
        <v>30</v>
      </c>
      <c r="C197" s="14" t="s">
        <v>13</v>
      </c>
      <c r="D197" s="15">
        <v>99</v>
      </c>
    </row>
    <row r="198" spans="1:4" ht="25.5">
      <c r="A198" s="14" t="s">
        <v>135</v>
      </c>
      <c r="B198" s="14" t="s">
        <v>32</v>
      </c>
      <c r="C198" s="14" t="s">
        <v>10</v>
      </c>
      <c r="D198" s="15">
        <v>115</v>
      </c>
    </row>
    <row r="199" spans="1:4" ht="25.5">
      <c r="A199" s="14" t="s">
        <v>135</v>
      </c>
      <c r="B199" s="14" t="s">
        <v>32</v>
      </c>
      <c r="C199" s="14" t="s">
        <v>11</v>
      </c>
      <c r="D199" s="15">
        <v>38</v>
      </c>
    </row>
    <row r="200" spans="1:4" ht="25.5">
      <c r="A200" s="14" t="s">
        <v>135</v>
      </c>
      <c r="B200" s="14" t="s">
        <v>32</v>
      </c>
      <c r="C200" s="14" t="s">
        <v>12</v>
      </c>
      <c r="D200" s="15">
        <v>424</v>
      </c>
    </row>
    <row r="201" spans="1:4" ht="25.5">
      <c r="A201" s="14" t="s">
        <v>135</v>
      </c>
      <c r="B201" s="14" t="s">
        <v>32</v>
      </c>
      <c r="C201" s="14" t="s">
        <v>13</v>
      </c>
      <c r="D201" s="15">
        <v>192</v>
      </c>
    </row>
    <row r="202" spans="1:4" ht="25.5">
      <c r="A202" s="14" t="s">
        <v>135</v>
      </c>
      <c r="B202" s="14" t="s">
        <v>106</v>
      </c>
      <c r="C202" s="14" t="s">
        <v>10</v>
      </c>
      <c r="D202" s="15">
        <v>123</v>
      </c>
    </row>
    <row r="203" spans="1:4" ht="25.5">
      <c r="A203" s="14" t="s">
        <v>135</v>
      </c>
      <c r="B203" s="14" t="s">
        <v>106</v>
      </c>
      <c r="C203" s="14" t="s">
        <v>11</v>
      </c>
      <c r="D203" s="15">
        <v>41</v>
      </c>
    </row>
    <row r="204" spans="1:4" ht="25.5">
      <c r="A204" s="14" t="s">
        <v>135</v>
      </c>
      <c r="B204" s="14" t="s">
        <v>106</v>
      </c>
      <c r="C204" s="14" t="s">
        <v>12</v>
      </c>
      <c r="D204" s="15">
        <v>491</v>
      </c>
    </row>
    <row r="205" spans="1:4" ht="25.5">
      <c r="A205" s="14" t="s">
        <v>135</v>
      </c>
      <c r="B205" s="14" t="s">
        <v>106</v>
      </c>
      <c r="C205" s="14" t="s">
        <v>13</v>
      </c>
      <c r="D205" s="15">
        <v>262</v>
      </c>
    </row>
    <row r="206" spans="1:4" ht="12.75">
      <c r="A206" s="14" t="s">
        <v>136</v>
      </c>
      <c r="B206" s="14" t="s">
        <v>20</v>
      </c>
      <c r="C206" s="14" t="s">
        <v>10</v>
      </c>
      <c r="D206" s="15">
        <v>115</v>
      </c>
    </row>
    <row r="207" spans="1:4" ht="12.75">
      <c r="A207" s="14" t="s">
        <v>136</v>
      </c>
      <c r="B207" s="14" t="s">
        <v>20</v>
      </c>
      <c r="C207" s="14" t="s">
        <v>11</v>
      </c>
      <c r="D207" s="15">
        <v>44</v>
      </c>
    </row>
    <row r="208" spans="1:4" ht="12.75">
      <c r="A208" s="14" t="s">
        <v>136</v>
      </c>
      <c r="B208" s="14" t="s">
        <v>20</v>
      </c>
      <c r="C208" s="14" t="s">
        <v>12</v>
      </c>
      <c r="D208" s="15">
        <v>442</v>
      </c>
    </row>
    <row r="209" spans="1:4" ht="12.75">
      <c r="A209" s="14" t="s">
        <v>136</v>
      </c>
      <c r="B209" s="14" t="s">
        <v>20</v>
      </c>
      <c r="C209" s="14" t="s">
        <v>13</v>
      </c>
      <c r="D209" s="15">
        <v>240</v>
      </c>
    </row>
    <row r="210" spans="1:4" ht="12.75">
      <c r="A210" s="14" t="s">
        <v>136</v>
      </c>
      <c r="B210" s="14" t="s">
        <v>60</v>
      </c>
      <c r="C210" s="14" t="s">
        <v>10</v>
      </c>
      <c r="D210" s="15">
        <v>150</v>
      </c>
    </row>
    <row r="211" spans="1:4" ht="12.75">
      <c r="A211" s="14" t="s">
        <v>136</v>
      </c>
      <c r="B211" s="14" t="s">
        <v>60</v>
      </c>
      <c r="C211" s="14" t="s">
        <v>11</v>
      </c>
      <c r="D211" s="15">
        <v>66</v>
      </c>
    </row>
    <row r="212" spans="1:4" ht="12.75">
      <c r="A212" s="14" t="s">
        <v>136</v>
      </c>
      <c r="B212" s="14" t="s">
        <v>60</v>
      </c>
      <c r="C212" s="14" t="s">
        <v>12</v>
      </c>
      <c r="D212" s="15">
        <v>640</v>
      </c>
    </row>
    <row r="213" spans="1:4" ht="12.75">
      <c r="A213" s="14" t="s">
        <v>136</v>
      </c>
      <c r="B213" s="14" t="s">
        <v>60</v>
      </c>
      <c r="C213" s="14" t="s">
        <v>13</v>
      </c>
      <c r="D213" s="15">
        <v>389</v>
      </c>
    </row>
    <row r="214" spans="1:4" ht="12.75">
      <c r="A214" s="14" t="s">
        <v>136</v>
      </c>
      <c r="B214" s="14" t="s">
        <v>67</v>
      </c>
      <c r="C214" s="14" t="s">
        <v>10</v>
      </c>
      <c r="D214" s="15">
        <v>395</v>
      </c>
    </row>
    <row r="215" spans="1:4" ht="12.75">
      <c r="A215" s="14" t="s">
        <v>136</v>
      </c>
      <c r="B215" s="14" t="s">
        <v>67</v>
      </c>
      <c r="C215" s="14" t="s">
        <v>11</v>
      </c>
      <c r="D215" s="15">
        <v>124</v>
      </c>
    </row>
    <row r="216" spans="1:4" ht="12.75">
      <c r="A216" s="14" t="s">
        <v>136</v>
      </c>
      <c r="B216" s="14" t="s">
        <v>67</v>
      </c>
      <c r="C216" s="14" t="s">
        <v>12</v>
      </c>
      <c r="D216" s="15">
        <v>1314</v>
      </c>
    </row>
    <row r="217" spans="1:4" ht="12.75">
      <c r="A217" s="14" t="s">
        <v>136</v>
      </c>
      <c r="B217" s="14" t="s">
        <v>67</v>
      </c>
      <c r="C217" s="14" t="s">
        <v>13</v>
      </c>
      <c r="D217" s="15">
        <v>601</v>
      </c>
    </row>
    <row r="218" spans="1:4" ht="12.75">
      <c r="A218" s="14" t="s">
        <v>136</v>
      </c>
      <c r="B218" s="14" t="s">
        <v>82</v>
      </c>
      <c r="C218" s="14" t="s">
        <v>10</v>
      </c>
      <c r="D218" s="15">
        <v>190</v>
      </c>
    </row>
    <row r="219" spans="1:4" ht="12.75">
      <c r="A219" s="14" t="s">
        <v>136</v>
      </c>
      <c r="B219" s="14" t="s">
        <v>82</v>
      </c>
      <c r="C219" s="14" t="s">
        <v>11</v>
      </c>
      <c r="D219" s="15">
        <v>62</v>
      </c>
    </row>
    <row r="220" spans="1:4" ht="12.75">
      <c r="A220" s="14" t="s">
        <v>136</v>
      </c>
      <c r="B220" s="14" t="s">
        <v>82</v>
      </c>
      <c r="C220" s="14" t="s">
        <v>12</v>
      </c>
      <c r="D220" s="15">
        <v>754</v>
      </c>
    </row>
    <row r="221" spans="1:4" ht="12.75">
      <c r="A221" s="14" t="s">
        <v>136</v>
      </c>
      <c r="B221" s="14" t="s">
        <v>82</v>
      </c>
      <c r="C221" s="14" t="s">
        <v>13</v>
      </c>
      <c r="D221" s="15">
        <v>369</v>
      </c>
    </row>
    <row r="222" spans="1:4" ht="25.5">
      <c r="A222" s="14" t="s">
        <v>137</v>
      </c>
      <c r="B222" s="14" t="s">
        <v>54</v>
      </c>
      <c r="C222" s="14" t="s">
        <v>10</v>
      </c>
      <c r="D222" s="15">
        <v>63</v>
      </c>
    </row>
    <row r="223" spans="1:4" ht="25.5">
      <c r="A223" s="14" t="s">
        <v>137</v>
      </c>
      <c r="B223" s="14" t="s">
        <v>54</v>
      </c>
      <c r="C223" s="14" t="s">
        <v>11</v>
      </c>
      <c r="D223" s="15">
        <v>29</v>
      </c>
    </row>
    <row r="224" spans="1:4" ht="25.5">
      <c r="A224" s="14" t="s">
        <v>137</v>
      </c>
      <c r="B224" s="14" t="s">
        <v>54</v>
      </c>
      <c r="C224" s="14" t="s">
        <v>12</v>
      </c>
      <c r="D224" s="15">
        <v>258</v>
      </c>
    </row>
    <row r="225" spans="1:4" ht="25.5">
      <c r="A225" s="14" t="s">
        <v>137</v>
      </c>
      <c r="B225" s="14" t="s">
        <v>54</v>
      </c>
      <c r="C225" s="14" t="s">
        <v>13</v>
      </c>
      <c r="D225" s="15">
        <v>139</v>
      </c>
    </row>
    <row r="226" spans="1:4" ht="25.5">
      <c r="A226" s="14" t="s">
        <v>137</v>
      </c>
      <c r="B226" s="14" t="s">
        <v>55</v>
      </c>
      <c r="C226" s="14" t="s">
        <v>10</v>
      </c>
      <c r="D226" s="15">
        <v>160</v>
      </c>
    </row>
    <row r="227" spans="1:4" ht="25.5">
      <c r="A227" s="14" t="s">
        <v>137</v>
      </c>
      <c r="B227" s="14" t="s">
        <v>55</v>
      </c>
      <c r="C227" s="14" t="s">
        <v>11</v>
      </c>
      <c r="D227" s="15">
        <v>96</v>
      </c>
    </row>
    <row r="228" spans="1:4" ht="25.5">
      <c r="A228" s="14" t="s">
        <v>137</v>
      </c>
      <c r="B228" s="14" t="s">
        <v>55</v>
      </c>
      <c r="C228" s="14" t="s">
        <v>12</v>
      </c>
      <c r="D228" s="15">
        <v>674</v>
      </c>
    </row>
    <row r="229" spans="1:4" ht="25.5">
      <c r="A229" s="14" t="s">
        <v>137</v>
      </c>
      <c r="B229" s="14" t="s">
        <v>55</v>
      </c>
      <c r="C229" s="14" t="s">
        <v>13</v>
      </c>
      <c r="D229" s="15">
        <v>361</v>
      </c>
    </row>
    <row r="230" spans="1:4" ht="25.5">
      <c r="A230" s="14" t="s">
        <v>137</v>
      </c>
      <c r="B230" s="14" t="s">
        <v>102</v>
      </c>
      <c r="C230" s="14" t="s">
        <v>10</v>
      </c>
      <c r="D230" s="15">
        <v>89</v>
      </c>
    </row>
    <row r="231" spans="1:4" ht="25.5">
      <c r="A231" s="14" t="s">
        <v>137</v>
      </c>
      <c r="B231" s="14" t="s">
        <v>102</v>
      </c>
      <c r="C231" s="14" t="s">
        <v>11</v>
      </c>
      <c r="D231" s="15">
        <v>33</v>
      </c>
    </row>
    <row r="232" spans="1:4" ht="25.5">
      <c r="A232" s="14" t="s">
        <v>137</v>
      </c>
      <c r="B232" s="14" t="s">
        <v>102</v>
      </c>
      <c r="C232" s="14" t="s">
        <v>12</v>
      </c>
      <c r="D232" s="15">
        <v>222</v>
      </c>
    </row>
    <row r="233" spans="1:4" ht="25.5">
      <c r="A233" s="14" t="s">
        <v>137</v>
      </c>
      <c r="B233" s="14" t="s">
        <v>102</v>
      </c>
      <c r="C233" s="14" t="s">
        <v>13</v>
      </c>
      <c r="D233" s="15">
        <v>127</v>
      </c>
    </row>
    <row r="234" spans="1:4" ht="25.5">
      <c r="A234" s="14" t="s">
        <v>137</v>
      </c>
      <c r="B234" s="14" t="s">
        <v>107</v>
      </c>
      <c r="C234" s="14" t="s">
        <v>10</v>
      </c>
      <c r="D234" s="15">
        <v>78</v>
      </c>
    </row>
    <row r="235" spans="1:4" ht="25.5">
      <c r="A235" s="14" t="s">
        <v>137</v>
      </c>
      <c r="B235" s="14" t="s">
        <v>107</v>
      </c>
      <c r="C235" s="14" t="s">
        <v>11</v>
      </c>
      <c r="D235" s="15">
        <v>42</v>
      </c>
    </row>
    <row r="236" spans="1:4" ht="25.5">
      <c r="A236" s="14" t="s">
        <v>137</v>
      </c>
      <c r="B236" s="14" t="s">
        <v>107</v>
      </c>
      <c r="C236" s="14" t="s">
        <v>12</v>
      </c>
      <c r="D236" s="15">
        <v>376</v>
      </c>
    </row>
    <row r="237" spans="1:4" ht="25.5">
      <c r="A237" s="14" t="s">
        <v>137</v>
      </c>
      <c r="B237" s="14" t="s">
        <v>107</v>
      </c>
      <c r="C237" s="14" t="s">
        <v>13</v>
      </c>
      <c r="D237" s="15">
        <v>216</v>
      </c>
    </row>
    <row r="238" spans="1:4" ht="12.75">
      <c r="A238" s="14" t="s">
        <v>138</v>
      </c>
      <c r="B238" s="14" t="s">
        <v>22</v>
      </c>
      <c r="C238" s="14" t="s">
        <v>10</v>
      </c>
      <c r="D238" s="15">
        <v>77</v>
      </c>
    </row>
    <row r="239" spans="1:4" ht="12.75">
      <c r="A239" s="14" t="s">
        <v>138</v>
      </c>
      <c r="B239" s="14" t="s">
        <v>22</v>
      </c>
      <c r="C239" s="14" t="s">
        <v>11</v>
      </c>
      <c r="D239" s="15">
        <v>38</v>
      </c>
    </row>
    <row r="240" spans="1:4" ht="12.75">
      <c r="A240" s="14" t="s">
        <v>138</v>
      </c>
      <c r="B240" s="14" t="s">
        <v>22</v>
      </c>
      <c r="C240" s="14" t="s">
        <v>12</v>
      </c>
      <c r="D240" s="15">
        <v>298</v>
      </c>
    </row>
    <row r="241" spans="1:4" ht="12.75">
      <c r="A241" s="14" t="s">
        <v>138</v>
      </c>
      <c r="B241" s="14" t="s">
        <v>22</v>
      </c>
      <c r="C241" s="14" t="s">
        <v>13</v>
      </c>
      <c r="D241" s="15">
        <v>163</v>
      </c>
    </row>
    <row r="242" spans="1:4" ht="12.75">
      <c r="A242" s="14" t="s">
        <v>138</v>
      </c>
      <c r="B242" s="14" t="s">
        <v>65</v>
      </c>
      <c r="C242" s="14" t="s">
        <v>10</v>
      </c>
      <c r="D242" s="15">
        <v>717</v>
      </c>
    </row>
    <row r="243" spans="1:4" ht="12.75">
      <c r="A243" s="14" t="s">
        <v>138</v>
      </c>
      <c r="B243" s="14" t="s">
        <v>65</v>
      </c>
      <c r="C243" s="14" t="s">
        <v>11</v>
      </c>
      <c r="D243" s="15">
        <v>389</v>
      </c>
    </row>
    <row r="244" spans="1:4" ht="12.75">
      <c r="A244" s="14" t="s">
        <v>138</v>
      </c>
      <c r="B244" s="14" t="s">
        <v>65</v>
      </c>
      <c r="C244" s="14" t="s">
        <v>12</v>
      </c>
      <c r="D244" s="15">
        <v>2721</v>
      </c>
    </row>
    <row r="245" spans="1:4" ht="12.75">
      <c r="A245" s="14" t="s">
        <v>138</v>
      </c>
      <c r="B245" s="14" t="s">
        <v>65</v>
      </c>
      <c r="C245" s="14" t="s">
        <v>13</v>
      </c>
      <c r="D245" s="15">
        <v>1270</v>
      </c>
    </row>
    <row r="246" spans="1:4" ht="12.75">
      <c r="A246" s="14" t="s">
        <v>138</v>
      </c>
      <c r="B246" s="14" t="s">
        <v>72</v>
      </c>
      <c r="C246" s="14" t="s">
        <v>10</v>
      </c>
      <c r="D246" s="15">
        <v>71</v>
      </c>
    </row>
    <row r="247" spans="1:4" ht="12.75">
      <c r="A247" s="14" t="s">
        <v>138</v>
      </c>
      <c r="B247" s="14" t="s">
        <v>72</v>
      </c>
      <c r="C247" s="14" t="s">
        <v>11</v>
      </c>
      <c r="D247" s="15">
        <v>46</v>
      </c>
    </row>
    <row r="248" spans="1:4" ht="12.75">
      <c r="A248" s="14" t="s">
        <v>138</v>
      </c>
      <c r="B248" s="14" t="s">
        <v>72</v>
      </c>
      <c r="C248" s="14" t="s">
        <v>12</v>
      </c>
      <c r="D248" s="15">
        <v>317</v>
      </c>
    </row>
    <row r="249" spans="1:4" ht="12.75">
      <c r="A249" s="14" t="s">
        <v>138</v>
      </c>
      <c r="B249" s="14" t="s">
        <v>72</v>
      </c>
      <c r="C249" s="14" t="s">
        <v>13</v>
      </c>
      <c r="D249" s="15">
        <v>192</v>
      </c>
    </row>
    <row r="250" spans="1:4" ht="12.75">
      <c r="A250" s="14" t="s">
        <v>138</v>
      </c>
      <c r="B250" s="14" t="s">
        <v>76</v>
      </c>
      <c r="C250" s="14" t="s">
        <v>10</v>
      </c>
      <c r="D250" s="15">
        <v>55</v>
      </c>
    </row>
    <row r="251" spans="1:4" ht="12.75">
      <c r="A251" s="14" t="s">
        <v>138</v>
      </c>
      <c r="B251" s="14" t="s">
        <v>76</v>
      </c>
      <c r="C251" s="14" t="s">
        <v>11</v>
      </c>
      <c r="D251" s="15">
        <v>21</v>
      </c>
    </row>
    <row r="252" spans="1:4" ht="12.75">
      <c r="A252" s="14" t="s">
        <v>138</v>
      </c>
      <c r="B252" s="14" t="s">
        <v>76</v>
      </c>
      <c r="C252" s="14" t="s">
        <v>12</v>
      </c>
      <c r="D252" s="15">
        <v>265</v>
      </c>
    </row>
    <row r="253" spans="1:4" ht="12.75">
      <c r="A253" s="14" t="s">
        <v>138</v>
      </c>
      <c r="B253" s="14" t="s">
        <v>76</v>
      </c>
      <c r="C253" s="14" t="s">
        <v>13</v>
      </c>
      <c r="D253" s="15">
        <v>148</v>
      </c>
    </row>
    <row r="254" spans="1:4" ht="12.75">
      <c r="A254" s="14" t="s">
        <v>138</v>
      </c>
      <c r="B254" s="14" t="s">
        <v>90</v>
      </c>
      <c r="C254" s="14" t="s">
        <v>10</v>
      </c>
      <c r="D254" s="15">
        <v>183</v>
      </c>
    </row>
    <row r="255" spans="1:4" ht="12.75">
      <c r="A255" s="14" t="s">
        <v>138</v>
      </c>
      <c r="B255" s="14" t="s">
        <v>90</v>
      </c>
      <c r="C255" s="14" t="s">
        <v>11</v>
      </c>
      <c r="D255" s="15">
        <v>107</v>
      </c>
    </row>
    <row r="256" spans="1:4" ht="12.75">
      <c r="A256" s="14" t="s">
        <v>138</v>
      </c>
      <c r="B256" s="14" t="s">
        <v>90</v>
      </c>
      <c r="C256" s="14" t="s">
        <v>12</v>
      </c>
      <c r="D256" s="15">
        <v>864</v>
      </c>
    </row>
    <row r="257" spans="1:4" ht="12.75">
      <c r="A257" s="14" t="s">
        <v>138</v>
      </c>
      <c r="B257" s="14" t="s">
        <v>90</v>
      </c>
      <c r="C257" s="14" t="s">
        <v>13</v>
      </c>
      <c r="D257" s="15">
        <v>477</v>
      </c>
    </row>
    <row r="258" spans="1:4" ht="12.75">
      <c r="A258" s="14" t="s">
        <v>139</v>
      </c>
      <c r="B258" s="14" t="s">
        <v>48</v>
      </c>
      <c r="C258" s="14" t="s">
        <v>10</v>
      </c>
      <c r="D258" s="15">
        <v>23</v>
      </c>
    </row>
    <row r="259" spans="1:4" ht="12.75">
      <c r="A259" s="14" t="s">
        <v>139</v>
      </c>
      <c r="B259" s="14" t="s">
        <v>48</v>
      </c>
      <c r="C259" s="14" t="s">
        <v>11</v>
      </c>
      <c r="D259" s="15">
        <v>21</v>
      </c>
    </row>
    <row r="260" spans="1:4" ht="12.75">
      <c r="A260" s="14" t="s">
        <v>139</v>
      </c>
      <c r="B260" s="14" t="s">
        <v>48</v>
      </c>
      <c r="C260" s="14" t="s">
        <v>12</v>
      </c>
      <c r="D260" s="15">
        <v>98</v>
      </c>
    </row>
    <row r="261" spans="1:4" ht="12.75">
      <c r="A261" s="14" t="s">
        <v>139</v>
      </c>
      <c r="B261" s="14" t="s">
        <v>48</v>
      </c>
      <c r="C261" s="14" t="s">
        <v>13</v>
      </c>
      <c r="D261" s="15">
        <v>69</v>
      </c>
    </row>
    <row r="262" spans="1:4" ht="12.75">
      <c r="A262" s="14" t="s">
        <v>139</v>
      </c>
      <c r="B262" s="14" t="s">
        <v>50</v>
      </c>
      <c r="C262" s="14" t="s">
        <v>10</v>
      </c>
      <c r="D262" s="15">
        <v>33</v>
      </c>
    </row>
    <row r="263" spans="1:4" ht="12.75">
      <c r="A263" s="14" t="s">
        <v>139</v>
      </c>
      <c r="B263" s="14" t="s">
        <v>50</v>
      </c>
      <c r="C263" s="14" t="s">
        <v>11</v>
      </c>
      <c r="D263" s="15">
        <v>21</v>
      </c>
    </row>
    <row r="264" spans="1:4" ht="12.75">
      <c r="A264" s="14" t="s">
        <v>139</v>
      </c>
      <c r="B264" s="14" t="s">
        <v>50</v>
      </c>
      <c r="C264" s="14" t="s">
        <v>12</v>
      </c>
      <c r="D264" s="15">
        <v>171</v>
      </c>
    </row>
    <row r="265" spans="1:4" ht="12.75">
      <c r="A265" s="14" t="s">
        <v>139</v>
      </c>
      <c r="B265" s="14" t="s">
        <v>50</v>
      </c>
      <c r="C265" s="14" t="s">
        <v>13</v>
      </c>
      <c r="D265" s="15">
        <v>115</v>
      </c>
    </row>
    <row r="266" spans="1:4" ht="12.75">
      <c r="A266" s="14" t="s">
        <v>139</v>
      </c>
      <c r="B266" s="14" t="s">
        <v>25</v>
      </c>
      <c r="C266" s="14" t="s">
        <v>10</v>
      </c>
      <c r="D266" s="15">
        <v>772</v>
      </c>
    </row>
    <row r="267" spans="1:4" ht="12.75">
      <c r="A267" s="14" t="s">
        <v>139</v>
      </c>
      <c r="B267" s="14" t="s">
        <v>25</v>
      </c>
      <c r="C267" s="14" t="s">
        <v>11</v>
      </c>
      <c r="D267" s="15">
        <v>340</v>
      </c>
    </row>
    <row r="268" spans="1:4" ht="12.75">
      <c r="A268" s="14" t="s">
        <v>139</v>
      </c>
      <c r="B268" s="14" t="s">
        <v>25</v>
      </c>
      <c r="C268" s="14" t="s">
        <v>12</v>
      </c>
      <c r="D268" s="15">
        <v>2542</v>
      </c>
    </row>
    <row r="269" spans="1:4" ht="12.75">
      <c r="A269" s="14" t="s">
        <v>139</v>
      </c>
      <c r="B269" s="14" t="s">
        <v>25</v>
      </c>
      <c r="C269" s="14" t="s">
        <v>13</v>
      </c>
      <c r="D269" s="15">
        <v>1241</v>
      </c>
    </row>
    <row r="270" spans="1:4" ht="12.75">
      <c r="A270" s="14" t="s">
        <v>139</v>
      </c>
      <c r="B270" s="14" t="s">
        <v>64</v>
      </c>
      <c r="C270" s="14" t="s">
        <v>10</v>
      </c>
      <c r="D270" s="15">
        <v>47</v>
      </c>
    </row>
    <row r="271" spans="1:4" ht="12.75">
      <c r="A271" s="14" t="s">
        <v>139</v>
      </c>
      <c r="B271" s="14" t="s">
        <v>64</v>
      </c>
      <c r="C271" s="14" t="s">
        <v>11</v>
      </c>
      <c r="D271" s="15">
        <v>19</v>
      </c>
    </row>
    <row r="272" spans="1:4" ht="12.75">
      <c r="A272" s="14" t="s">
        <v>139</v>
      </c>
      <c r="B272" s="14" t="s">
        <v>64</v>
      </c>
      <c r="C272" s="14" t="s">
        <v>12</v>
      </c>
      <c r="D272" s="15">
        <v>202</v>
      </c>
    </row>
    <row r="273" spans="1:4" ht="12.75">
      <c r="A273" s="14" t="s">
        <v>139</v>
      </c>
      <c r="B273" s="14" t="s">
        <v>64</v>
      </c>
      <c r="C273" s="14" t="s">
        <v>13</v>
      </c>
      <c r="D273" s="15">
        <v>75</v>
      </c>
    </row>
    <row r="274" spans="1:4" ht="12.75">
      <c r="A274" s="14" t="s">
        <v>139</v>
      </c>
      <c r="B274" s="14" t="s">
        <v>75</v>
      </c>
      <c r="C274" s="14" t="s">
        <v>10</v>
      </c>
      <c r="D274" s="15">
        <v>30</v>
      </c>
    </row>
    <row r="275" spans="1:4" ht="12.75">
      <c r="A275" s="14" t="s">
        <v>139</v>
      </c>
      <c r="B275" s="14" t="s">
        <v>75</v>
      </c>
      <c r="C275" s="14" t="s">
        <v>11</v>
      </c>
      <c r="D275" s="15">
        <v>17</v>
      </c>
    </row>
    <row r="276" spans="1:4" ht="12.75">
      <c r="A276" s="14" t="s">
        <v>139</v>
      </c>
      <c r="B276" s="14" t="s">
        <v>75</v>
      </c>
      <c r="C276" s="14" t="s">
        <v>12</v>
      </c>
      <c r="D276" s="15">
        <v>136</v>
      </c>
    </row>
    <row r="277" spans="1:4" ht="12.75">
      <c r="A277" s="14" t="s">
        <v>139</v>
      </c>
      <c r="B277" s="14" t="s">
        <v>75</v>
      </c>
      <c r="C277" s="14" t="s">
        <v>13</v>
      </c>
      <c r="D277" s="15">
        <v>75</v>
      </c>
    </row>
    <row r="278" spans="1:4" ht="12.75">
      <c r="A278" s="14" t="s">
        <v>139</v>
      </c>
      <c r="B278" s="14" t="s">
        <v>91</v>
      </c>
      <c r="C278" s="14" t="s">
        <v>10</v>
      </c>
      <c r="D278" s="15">
        <v>33</v>
      </c>
    </row>
    <row r="279" spans="1:4" ht="12.75">
      <c r="A279" s="14" t="s">
        <v>139</v>
      </c>
      <c r="B279" s="14" t="s">
        <v>91</v>
      </c>
      <c r="C279" s="14" t="s">
        <v>11</v>
      </c>
      <c r="D279" s="15">
        <v>24</v>
      </c>
    </row>
    <row r="280" spans="1:4" ht="12.75">
      <c r="A280" s="14" t="s">
        <v>139</v>
      </c>
      <c r="B280" s="14" t="s">
        <v>91</v>
      </c>
      <c r="C280" s="14" t="s">
        <v>12</v>
      </c>
      <c r="D280" s="15">
        <v>175</v>
      </c>
    </row>
    <row r="281" spans="1:4" ht="12.75">
      <c r="A281" s="14" t="s">
        <v>139</v>
      </c>
      <c r="B281" s="14" t="s">
        <v>91</v>
      </c>
      <c r="C281" s="14" t="s">
        <v>13</v>
      </c>
      <c r="D281" s="15">
        <v>104</v>
      </c>
    </row>
    <row r="282" spans="1:4" ht="12.75">
      <c r="A282" s="14" t="s">
        <v>139</v>
      </c>
      <c r="B282" s="14" t="s">
        <v>104</v>
      </c>
      <c r="C282" s="14" t="s">
        <v>10</v>
      </c>
      <c r="D282" s="15">
        <v>80</v>
      </c>
    </row>
    <row r="283" spans="1:4" ht="12.75">
      <c r="A283" s="14" t="s">
        <v>139</v>
      </c>
      <c r="B283" s="14" t="s">
        <v>104</v>
      </c>
      <c r="C283" s="14" t="s">
        <v>11</v>
      </c>
      <c r="D283" s="15">
        <v>48</v>
      </c>
    </row>
    <row r="284" spans="1:4" ht="12.75">
      <c r="A284" s="14" t="s">
        <v>139</v>
      </c>
      <c r="B284" s="14" t="s">
        <v>104</v>
      </c>
      <c r="C284" s="14" t="s">
        <v>12</v>
      </c>
      <c r="D284" s="15">
        <v>357</v>
      </c>
    </row>
    <row r="285" spans="1:4" ht="12.75">
      <c r="A285" s="14" t="s">
        <v>139</v>
      </c>
      <c r="B285" s="14" t="s">
        <v>104</v>
      </c>
      <c r="C285" s="14" t="s">
        <v>13</v>
      </c>
      <c r="D285" s="15">
        <v>186</v>
      </c>
    </row>
    <row r="286" spans="1:4" ht="12.75">
      <c r="A286" s="14" t="s">
        <v>139</v>
      </c>
      <c r="B286" s="14" t="s">
        <v>35</v>
      </c>
      <c r="C286" s="14" t="s">
        <v>10</v>
      </c>
      <c r="D286" s="15">
        <v>48</v>
      </c>
    </row>
    <row r="287" spans="1:4" ht="12.75">
      <c r="A287" s="14" t="s">
        <v>139</v>
      </c>
      <c r="B287" s="14" t="s">
        <v>35</v>
      </c>
      <c r="C287" s="14" t="s">
        <v>11</v>
      </c>
      <c r="D287" s="15">
        <v>17</v>
      </c>
    </row>
    <row r="288" spans="1:4" ht="12.75">
      <c r="A288" s="14" t="s">
        <v>139</v>
      </c>
      <c r="B288" s="14" t="s">
        <v>35</v>
      </c>
      <c r="C288" s="14" t="s">
        <v>12</v>
      </c>
      <c r="D288" s="15">
        <v>211</v>
      </c>
    </row>
    <row r="289" spans="1:4" ht="12.75">
      <c r="A289" s="14" t="s">
        <v>139</v>
      </c>
      <c r="B289" s="14" t="s">
        <v>35</v>
      </c>
      <c r="C289" s="14" t="s">
        <v>13</v>
      </c>
      <c r="D289" s="15">
        <v>108</v>
      </c>
    </row>
    <row r="290" spans="1:4" ht="12.75">
      <c r="A290" s="14" t="s">
        <v>140</v>
      </c>
      <c r="B290" s="14" t="s">
        <v>57</v>
      </c>
      <c r="C290" s="14" t="s">
        <v>10</v>
      </c>
      <c r="D290" s="15">
        <v>43</v>
      </c>
    </row>
    <row r="291" spans="1:4" ht="12.75">
      <c r="A291" s="14" t="s">
        <v>140</v>
      </c>
      <c r="B291" s="14" t="s">
        <v>57</v>
      </c>
      <c r="C291" s="14" t="s">
        <v>11</v>
      </c>
      <c r="D291" s="15">
        <v>19</v>
      </c>
    </row>
    <row r="292" spans="1:4" ht="12.75">
      <c r="A292" s="14" t="s">
        <v>140</v>
      </c>
      <c r="B292" s="14" t="s">
        <v>57</v>
      </c>
      <c r="C292" s="14" t="s">
        <v>12</v>
      </c>
      <c r="D292" s="15">
        <v>184</v>
      </c>
    </row>
    <row r="293" spans="1:4" ht="12.75">
      <c r="A293" s="14" t="s">
        <v>140</v>
      </c>
      <c r="B293" s="14" t="s">
        <v>57</v>
      </c>
      <c r="C293" s="14" t="s">
        <v>13</v>
      </c>
      <c r="D293" s="15">
        <v>104</v>
      </c>
    </row>
    <row r="294" spans="1:4" ht="12.75">
      <c r="A294" s="14" t="s">
        <v>140</v>
      </c>
      <c r="B294" s="14" t="s">
        <v>21</v>
      </c>
      <c r="C294" s="14" t="s">
        <v>10</v>
      </c>
      <c r="D294" s="15">
        <v>14</v>
      </c>
    </row>
    <row r="295" spans="1:4" ht="12.75">
      <c r="A295" s="14" t="s">
        <v>140</v>
      </c>
      <c r="B295" s="14" t="s">
        <v>21</v>
      </c>
      <c r="C295" s="14" t="s">
        <v>11</v>
      </c>
      <c r="D295" s="15">
        <v>8</v>
      </c>
    </row>
    <row r="296" spans="1:4" ht="12.75">
      <c r="A296" s="14" t="s">
        <v>140</v>
      </c>
      <c r="B296" s="14" t="s">
        <v>21</v>
      </c>
      <c r="C296" s="14" t="s">
        <v>12</v>
      </c>
      <c r="D296" s="15">
        <v>55</v>
      </c>
    </row>
    <row r="297" spans="1:4" ht="12.75">
      <c r="A297" s="14" t="s">
        <v>140</v>
      </c>
      <c r="B297" s="14" t="s">
        <v>21</v>
      </c>
      <c r="C297" s="14" t="s">
        <v>13</v>
      </c>
      <c r="D297" s="15">
        <v>31</v>
      </c>
    </row>
    <row r="298" spans="1:4" ht="12.75">
      <c r="A298" s="14" t="s">
        <v>140</v>
      </c>
      <c r="B298" s="14" t="s">
        <v>108</v>
      </c>
      <c r="C298" s="14" t="s">
        <v>10</v>
      </c>
      <c r="D298" s="15">
        <v>67</v>
      </c>
    </row>
    <row r="299" spans="1:4" ht="12.75">
      <c r="A299" s="14" t="s">
        <v>140</v>
      </c>
      <c r="B299" s="14" t="s">
        <v>108</v>
      </c>
      <c r="C299" s="14" t="s">
        <v>11</v>
      </c>
      <c r="D299" s="15">
        <v>30</v>
      </c>
    </row>
    <row r="300" spans="1:4" ht="12.75">
      <c r="A300" s="14" t="s">
        <v>140</v>
      </c>
      <c r="B300" s="14" t="s">
        <v>108</v>
      </c>
      <c r="C300" s="14" t="s">
        <v>12</v>
      </c>
      <c r="D300" s="15">
        <v>286</v>
      </c>
    </row>
    <row r="301" spans="1:4" ht="12.75">
      <c r="A301" s="14" t="s">
        <v>140</v>
      </c>
      <c r="B301" s="14" t="s">
        <v>108</v>
      </c>
      <c r="C301" s="14" t="s">
        <v>13</v>
      </c>
      <c r="D301" s="15">
        <v>158</v>
      </c>
    </row>
    <row r="302" spans="1:4" ht="12.75">
      <c r="A302" s="14" t="s">
        <v>141</v>
      </c>
      <c r="B302" s="14" t="s">
        <v>9</v>
      </c>
      <c r="C302" s="14" t="s">
        <v>10</v>
      </c>
      <c r="D302" s="15">
        <v>148</v>
      </c>
    </row>
    <row r="303" spans="1:4" ht="12.75">
      <c r="A303" s="14" t="s">
        <v>141</v>
      </c>
      <c r="B303" s="14" t="s">
        <v>9</v>
      </c>
      <c r="C303" s="14" t="s">
        <v>11</v>
      </c>
      <c r="D303" s="15">
        <v>59</v>
      </c>
    </row>
    <row r="304" spans="1:4" ht="12.75">
      <c r="A304" s="14" t="s">
        <v>141</v>
      </c>
      <c r="B304" s="14" t="s">
        <v>9</v>
      </c>
      <c r="C304" s="14" t="s">
        <v>12</v>
      </c>
      <c r="D304" s="15">
        <v>694</v>
      </c>
    </row>
    <row r="305" spans="1:4" ht="12.75">
      <c r="A305" s="14" t="s">
        <v>141</v>
      </c>
      <c r="B305" s="14" t="s">
        <v>9</v>
      </c>
      <c r="C305" s="14" t="s">
        <v>13</v>
      </c>
      <c r="D305" s="15">
        <v>380</v>
      </c>
    </row>
    <row r="306" spans="1:4" ht="12.75">
      <c r="A306" s="14" t="s">
        <v>141</v>
      </c>
      <c r="B306" s="14" t="s">
        <v>46</v>
      </c>
      <c r="C306" s="14" t="s">
        <v>10</v>
      </c>
      <c r="D306" s="15">
        <v>60</v>
      </c>
    </row>
    <row r="307" spans="1:4" ht="12.75">
      <c r="A307" s="14" t="s">
        <v>141</v>
      </c>
      <c r="B307" s="14" t="s">
        <v>46</v>
      </c>
      <c r="C307" s="14" t="s">
        <v>11</v>
      </c>
      <c r="D307" s="15">
        <v>23</v>
      </c>
    </row>
    <row r="308" spans="1:4" ht="12.75">
      <c r="A308" s="14" t="s">
        <v>141</v>
      </c>
      <c r="B308" s="14" t="s">
        <v>46</v>
      </c>
      <c r="C308" s="14" t="s">
        <v>12</v>
      </c>
      <c r="D308" s="15">
        <v>242</v>
      </c>
    </row>
    <row r="309" spans="1:4" ht="12.75">
      <c r="A309" s="14" t="s">
        <v>141</v>
      </c>
      <c r="B309" s="14" t="s">
        <v>46</v>
      </c>
      <c r="C309" s="14" t="s">
        <v>13</v>
      </c>
      <c r="D309" s="15">
        <v>134</v>
      </c>
    </row>
    <row r="310" spans="1:4" ht="12.75">
      <c r="A310" s="14" t="s">
        <v>141</v>
      </c>
      <c r="B310" s="14" t="s">
        <v>24</v>
      </c>
      <c r="C310" s="14" t="s">
        <v>10</v>
      </c>
      <c r="D310" s="15">
        <v>156</v>
      </c>
    </row>
    <row r="311" spans="1:4" ht="12.75">
      <c r="A311" s="14" t="s">
        <v>141</v>
      </c>
      <c r="B311" s="14" t="s">
        <v>24</v>
      </c>
      <c r="C311" s="14" t="s">
        <v>11</v>
      </c>
      <c r="D311" s="15">
        <v>53</v>
      </c>
    </row>
    <row r="312" spans="1:4" ht="12.75">
      <c r="A312" s="14" t="s">
        <v>141</v>
      </c>
      <c r="B312" s="14" t="s">
        <v>24</v>
      </c>
      <c r="C312" s="14" t="s">
        <v>12</v>
      </c>
      <c r="D312" s="15">
        <v>654</v>
      </c>
    </row>
    <row r="313" spans="1:4" ht="12.75">
      <c r="A313" s="14" t="s">
        <v>141</v>
      </c>
      <c r="B313" s="14" t="s">
        <v>24</v>
      </c>
      <c r="C313" s="14" t="s">
        <v>13</v>
      </c>
      <c r="D313" s="15">
        <v>348</v>
      </c>
    </row>
    <row r="314" spans="1:4" ht="12.75">
      <c r="A314" s="14" t="s">
        <v>141</v>
      </c>
      <c r="B314" s="14" t="s">
        <v>70</v>
      </c>
      <c r="C314" s="14" t="s">
        <v>10</v>
      </c>
      <c r="D314" s="15">
        <v>609</v>
      </c>
    </row>
    <row r="315" spans="1:4" ht="12.75">
      <c r="A315" s="14" t="s">
        <v>141</v>
      </c>
      <c r="B315" s="14" t="s">
        <v>70</v>
      </c>
      <c r="C315" s="14" t="s">
        <v>11</v>
      </c>
      <c r="D315" s="15">
        <v>172</v>
      </c>
    </row>
    <row r="316" spans="1:4" ht="12.75">
      <c r="A316" s="14" t="s">
        <v>141</v>
      </c>
      <c r="B316" s="14" t="s">
        <v>70</v>
      </c>
      <c r="C316" s="14" t="s">
        <v>12</v>
      </c>
      <c r="D316" s="15">
        <v>1871</v>
      </c>
    </row>
    <row r="317" spans="1:4" ht="12.75">
      <c r="A317" s="14" t="s">
        <v>141</v>
      </c>
      <c r="B317" s="14" t="s">
        <v>70</v>
      </c>
      <c r="C317" s="14" t="s">
        <v>13</v>
      </c>
      <c r="D317" s="15">
        <v>1201</v>
      </c>
    </row>
    <row r="318" spans="1:4" ht="12.75">
      <c r="A318" s="14" t="s">
        <v>141</v>
      </c>
      <c r="B318" s="14" t="s">
        <v>27</v>
      </c>
      <c r="C318" s="14" t="s">
        <v>10</v>
      </c>
      <c r="D318" s="15">
        <v>183</v>
      </c>
    </row>
    <row r="319" spans="1:4" ht="12.75">
      <c r="A319" s="14" t="s">
        <v>141</v>
      </c>
      <c r="B319" s="14" t="s">
        <v>27</v>
      </c>
      <c r="C319" s="14" t="s">
        <v>11</v>
      </c>
      <c r="D319" s="15">
        <v>72</v>
      </c>
    </row>
    <row r="320" spans="1:4" ht="12.75">
      <c r="A320" s="14" t="s">
        <v>141</v>
      </c>
      <c r="B320" s="14" t="s">
        <v>27</v>
      </c>
      <c r="C320" s="14" t="s">
        <v>12</v>
      </c>
      <c r="D320" s="15">
        <v>725</v>
      </c>
    </row>
    <row r="321" spans="1:4" ht="12.75">
      <c r="A321" s="14" t="s">
        <v>141</v>
      </c>
      <c r="B321" s="14" t="s">
        <v>27</v>
      </c>
      <c r="C321" s="14" t="s">
        <v>13</v>
      </c>
      <c r="D321" s="15">
        <v>438</v>
      </c>
    </row>
    <row r="322" spans="1:4" ht="12.75">
      <c r="A322" s="14" t="s">
        <v>141</v>
      </c>
      <c r="B322" s="14" t="s">
        <v>95</v>
      </c>
      <c r="C322" s="14" t="s">
        <v>10</v>
      </c>
      <c r="D322" s="15">
        <v>1324</v>
      </c>
    </row>
    <row r="323" spans="1:4" ht="12.75">
      <c r="A323" s="14" t="s">
        <v>141</v>
      </c>
      <c r="B323" s="14" t="s">
        <v>95</v>
      </c>
      <c r="C323" s="14" t="s">
        <v>11</v>
      </c>
      <c r="D323" s="15">
        <v>665</v>
      </c>
    </row>
    <row r="324" spans="1:4" ht="12.75">
      <c r="A324" s="14" t="s">
        <v>141</v>
      </c>
      <c r="B324" s="14" t="s">
        <v>95</v>
      </c>
      <c r="C324" s="14" t="s">
        <v>12</v>
      </c>
      <c r="D324" s="15">
        <v>5173</v>
      </c>
    </row>
    <row r="325" spans="1:4" ht="12.75">
      <c r="A325" s="14" t="s">
        <v>141</v>
      </c>
      <c r="B325" s="14" t="s">
        <v>95</v>
      </c>
      <c r="C325" s="14" t="s">
        <v>13</v>
      </c>
      <c r="D325" s="15">
        <v>1926</v>
      </c>
    </row>
    <row r="326" spans="1:4" ht="12.75">
      <c r="A326" s="14" t="s">
        <v>141</v>
      </c>
      <c r="B326" s="14" t="s">
        <v>33</v>
      </c>
      <c r="C326" s="14" t="s">
        <v>10</v>
      </c>
      <c r="D326" s="15">
        <v>112</v>
      </c>
    </row>
    <row r="327" spans="1:4" ht="12.75">
      <c r="A327" s="14" t="s">
        <v>141</v>
      </c>
      <c r="B327" s="14" t="s">
        <v>33</v>
      </c>
      <c r="C327" s="14" t="s">
        <v>11</v>
      </c>
      <c r="D327" s="15">
        <v>71</v>
      </c>
    </row>
    <row r="328" spans="1:4" ht="12.75">
      <c r="A328" s="14" t="s">
        <v>141</v>
      </c>
      <c r="B328" s="14" t="s">
        <v>33</v>
      </c>
      <c r="C328" s="14" t="s">
        <v>12</v>
      </c>
      <c r="D328" s="15">
        <v>623</v>
      </c>
    </row>
    <row r="329" spans="1:4" ht="12.75">
      <c r="A329" s="14" t="s">
        <v>141</v>
      </c>
      <c r="B329" s="14" t="s">
        <v>33</v>
      </c>
      <c r="C329" s="14" t="s">
        <v>13</v>
      </c>
      <c r="D329" s="15">
        <v>398</v>
      </c>
    </row>
    <row r="330" spans="1:4" ht="12.75">
      <c r="A330" s="14" t="s">
        <v>141</v>
      </c>
      <c r="B330" s="14" t="s">
        <v>34</v>
      </c>
      <c r="C330" s="14" t="s">
        <v>10</v>
      </c>
      <c r="D330" s="15">
        <v>278</v>
      </c>
    </row>
    <row r="331" spans="1:4" ht="12.75">
      <c r="A331" s="14" t="s">
        <v>141</v>
      </c>
      <c r="B331" s="14" t="s">
        <v>34</v>
      </c>
      <c r="C331" s="14" t="s">
        <v>11</v>
      </c>
      <c r="D331" s="15">
        <v>231</v>
      </c>
    </row>
    <row r="332" spans="1:4" ht="12.75">
      <c r="A332" s="14" t="s">
        <v>141</v>
      </c>
      <c r="B332" s="14" t="s">
        <v>34</v>
      </c>
      <c r="C332" s="14" t="s">
        <v>12</v>
      </c>
      <c r="D332" s="15">
        <v>1218</v>
      </c>
    </row>
    <row r="333" spans="1:4" ht="12.75">
      <c r="A333" s="14" t="s">
        <v>141</v>
      </c>
      <c r="B333" s="14" t="s">
        <v>34</v>
      </c>
      <c r="C333" s="14" t="s">
        <v>13</v>
      </c>
      <c r="D333" s="15">
        <v>536</v>
      </c>
    </row>
    <row r="334" spans="1:4" ht="12.75">
      <c r="A334" s="14" t="s">
        <v>142</v>
      </c>
      <c r="B334" s="14" t="s">
        <v>15</v>
      </c>
      <c r="C334" s="14" t="s">
        <v>10</v>
      </c>
      <c r="D334" s="15">
        <v>52</v>
      </c>
    </row>
    <row r="335" spans="1:4" ht="12.75">
      <c r="A335" s="14" t="s">
        <v>142</v>
      </c>
      <c r="B335" s="14" t="s">
        <v>15</v>
      </c>
      <c r="C335" s="14" t="s">
        <v>11</v>
      </c>
      <c r="D335" s="15">
        <v>23</v>
      </c>
    </row>
    <row r="336" spans="1:4" ht="12.75">
      <c r="A336" s="14" t="s">
        <v>142</v>
      </c>
      <c r="B336" s="14" t="s">
        <v>15</v>
      </c>
      <c r="C336" s="14" t="s">
        <v>12</v>
      </c>
      <c r="D336" s="15">
        <v>198</v>
      </c>
    </row>
    <row r="337" spans="1:4" ht="12.75">
      <c r="A337" s="14" t="s">
        <v>142</v>
      </c>
      <c r="B337" s="14" t="s">
        <v>15</v>
      </c>
      <c r="C337" s="14" t="s">
        <v>13</v>
      </c>
      <c r="D337" s="15">
        <v>106</v>
      </c>
    </row>
    <row r="338" spans="1:4" ht="12.75">
      <c r="A338" s="14" t="s">
        <v>142</v>
      </c>
      <c r="B338" s="14" t="s">
        <v>53</v>
      </c>
      <c r="C338" s="14" t="s">
        <v>10</v>
      </c>
      <c r="D338" s="15">
        <v>14</v>
      </c>
    </row>
    <row r="339" spans="1:4" ht="12.75">
      <c r="A339" s="14" t="s">
        <v>142</v>
      </c>
      <c r="B339" s="14" t="s">
        <v>53</v>
      </c>
      <c r="C339" s="14" t="s">
        <v>11</v>
      </c>
      <c r="D339" s="15">
        <v>6</v>
      </c>
    </row>
    <row r="340" spans="1:4" ht="12.75">
      <c r="A340" s="14" t="s">
        <v>142</v>
      </c>
      <c r="B340" s="14" t="s">
        <v>53</v>
      </c>
      <c r="C340" s="14" t="s">
        <v>12</v>
      </c>
      <c r="D340" s="15">
        <v>61</v>
      </c>
    </row>
    <row r="341" spans="1:4" ht="12.75">
      <c r="A341" s="14" t="s">
        <v>142</v>
      </c>
      <c r="B341" s="14" t="s">
        <v>53</v>
      </c>
      <c r="C341" s="14" t="s">
        <v>13</v>
      </c>
      <c r="D341" s="15">
        <v>44</v>
      </c>
    </row>
    <row r="342" spans="1:4" ht="12.75">
      <c r="A342" s="14" t="s">
        <v>142</v>
      </c>
      <c r="B342" s="14" t="s">
        <v>28</v>
      </c>
      <c r="C342" s="14" t="s">
        <v>10</v>
      </c>
      <c r="D342" s="15">
        <v>43</v>
      </c>
    </row>
    <row r="343" spans="1:4" ht="12.75">
      <c r="A343" s="14" t="s">
        <v>142</v>
      </c>
      <c r="B343" s="14" t="s">
        <v>28</v>
      </c>
      <c r="C343" s="14" t="s">
        <v>11</v>
      </c>
      <c r="D343" s="15">
        <v>8</v>
      </c>
    </row>
    <row r="344" spans="1:4" ht="12.75">
      <c r="A344" s="14" t="s">
        <v>142</v>
      </c>
      <c r="B344" s="14" t="s">
        <v>28</v>
      </c>
      <c r="C344" s="14" t="s">
        <v>12</v>
      </c>
      <c r="D344" s="15">
        <v>117</v>
      </c>
    </row>
    <row r="345" spans="1:4" ht="12.75">
      <c r="A345" s="14" t="s">
        <v>142</v>
      </c>
      <c r="B345" s="14" t="s">
        <v>28</v>
      </c>
      <c r="C345" s="14" t="s">
        <v>13</v>
      </c>
      <c r="D345" s="15">
        <v>107</v>
      </c>
    </row>
    <row r="346" spans="1:4" ht="12.75">
      <c r="A346" s="14" t="s">
        <v>142</v>
      </c>
      <c r="B346" s="14" t="s">
        <v>89</v>
      </c>
      <c r="C346" s="14" t="s">
        <v>10</v>
      </c>
      <c r="D346" s="15">
        <v>169</v>
      </c>
    </row>
    <row r="347" spans="1:4" ht="12.75">
      <c r="A347" s="14" t="s">
        <v>142</v>
      </c>
      <c r="B347" s="14" t="s">
        <v>89</v>
      </c>
      <c r="C347" s="14" t="s">
        <v>11</v>
      </c>
      <c r="D347" s="15">
        <v>61</v>
      </c>
    </row>
    <row r="348" spans="1:4" ht="12.75">
      <c r="A348" s="14" t="s">
        <v>142</v>
      </c>
      <c r="B348" s="14" t="s">
        <v>89</v>
      </c>
      <c r="C348" s="14" t="s">
        <v>12</v>
      </c>
      <c r="D348" s="15">
        <v>525</v>
      </c>
    </row>
    <row r="349" spans="1:4" ht="12.75">
      <c r="A349" s="14" t="s">
        <v>142</v>
      </c>
      <c r="B349" s="14" t="s">
        <v>89</v>
      </c>
      <c r="C349" s="14" t="s">
        <v>13</v>
      </c>
      <c r="D349" s="15">
        <v>342</v>
      </c>
    </row>
    <row r="350" spans="1:4" ht="25.5">
      <c r="A350" s="14" t="s">
        <v>143</v>
      </c>
      <c r="B350" s="14" t="s">
        <v>18</v>
      </c>
      <c r="C350" s="14" t="s">
        <v>10</v>
      </c>
      <c r="D350" s="15">
        <v>44</v>
      </c>
    </row>
    <row r="351" spans="1:4" ht="25.5">
      <c r="A351" s="14" t="s">
        <v>143</v>
      </c>
      <c r="B351" s="14" t="s">
        <v>18</v>
      </c>
      <c r="C351" s="14" t="s">
        <v>11</v>
      </c>
      <c r="D351" s="15">
        <v>38</v>
      </c>
    </row>
    <row r="352" spans="1:4" ht="25.5">
      <c r="A352" s="14" t="s">
        <v>143</v>
      </c>
      <c r="B352" s="14" t="s">
        <v>18</v>
      </c>
      <c r="C352" s="14" t="s">
        <v>12</v>
      </c>
      <c r="D352" s="15">
        <v>373</v>
      </c>
    </row>
    <row r="353" spans="1:4" ht="25.5">
      <c r="A353" s="14" t="s">
        <v>143</v>
      </c>
      <c r="B353" s="14" t="s">
        <v>18</v>
      </c>
      <c r="C353" s="14" t="s">
        <v>13</v>
      </c>
      <c r="D353" s="15">
        <v>148</v>
      </c>
    </row>
    <row r="354" spans="1:4" ht="25.5">
      <c r="A354" s="14" t="s">
        <v>143</v>
      </c>
      <c r="B354" s="14" t="s">
        <v>63</v>
      </c>
      <c r="C354" s="14" t="s">
        <v>10</v>
      </c>
      <c r="D354" s="15">
        <v>205</v>
      </c>
    </row>
    <row r="355" spans="1:4" ht="25.5">
      <c r="A355" s="14" t="s">
        <v>143</v>
      </c>
      <c r="B355" s="14" t="s">
        <v>63</v>
      </c>
      <c r="C355" s="14" t="s">
        <v>11</v>
      </c>
      <c r="D355" s="15">
        <v>120</v>
      </c>
    </row>
    <row r="356" spans="1:4" ht="25.5">
      <c r="A356" s="14" t="s">
        <v>143</v>
      </c>
      <c r="B356" s="14" t="s">
        <v>63</v>
      </c>
      <c r="C356" s="14" t="s">
        <v>12</v>
      </c>
      <c r="D356" s="15">
        <v>871</v>
      </c>
    </row>
    <row r="357" spans="1:4" ht="25.5">
      <c r="A357" s="14" t="s">
        <v>143</v>
      </c>
      <c r="B357" s="14" t="s">
        <v>63</v>
      </c>
      <c r="C357" s="14" t="s">
        <v>13</v>
      </c>
      <c r="D357" s="15">
        <v>508</v>
      </c>
    </row>
    <row r="358" spans="1:4" ht="25.5">
      <c r="A358" s="14" t="s">
        <v>143</v>
      </c>
      <c r="B358" s="14" t="s">
        <v>66</v>
      </c>
      <c r="C358" s="14" t="s">
        <v>10</v>
      </c>
      <c r="D358" s="15">
        <v>524</v>
      </c>
    </row>
    <row r="359" spans="1:4" ht="25.5">
      <c r="A359" s="14" t="s">
        <v>143</v>
      </c>
      <c r="B359" s="14" t="s">
        <v>66</v>
      </c>
      <c r="C359" s="14" t="s">
        <v>11</v>
      </c>
      <c r="D359" s="15">
        <v>259</v>
      </c>
    </row>
    <row r="360" spans="1:4" ht="25.5">
      <c r="A360" s="14" t="s">
        <v>143</v>
      </c>
      <c r="B360" s="14" t="s">
        <v>66</v>
      </c>
      <c r="C360" s="14" t="s">
        <v>12</v>
      </c>
      <c r="D360" s="15">
        <v>1993</v>
      </c>
    </row>
    <row r="361" spans="1:4" ht="25.5">
      <c r="A361" s="14" t="s">
        <v>143</v>
      </c>
      <c r="B361" s="14" t="s">
        <v>66</v>
      </c>
      <c r="C361" s="14" t="s">
        <v>13</v>
      </c>
      <c r="D361" s="15">
        <v>927</v>
      </c>
    </row>
    <row r="362" spans="1:4" ht="25.5">
      <c r="A362" s="14" t="s">
        <v>143</v>
      </c>
      <c r="B362" s="14" t="s">
        <v>77</v>
      </c>
      <c r="C362" s="14" t="s">
        <v>10</v>
      </c>
      <c r="D362" s="15">
        <v>12</v>
      </c>
    </row>
    <row r="363" spans="1:4" ht="25.5">
      <c r="A363" s="14" t="s">
        <v>143</v>
      </c>
      <c r="B363" s="14" t="s">
        <v>77</v>
      </c>
      <c r="C363" s="14" t="s">
        <v>11</v>
      </c>
      <c r="D363" s="15">
        <v>3</v>
      </c>
    </row>
    <row r="364" spans="1:4" ht="25.5">
      <c r="A364" s="14" t="s">
        <v>143</v>
      </c>
      <c r="B364" s="14" t="s">
        <v>77</v>
      </c>
      <c r="C364" s="14" t="s">
        <v>12</v>
      </c>
      <c r="D364" s="15">
        <v>40</v>
      </c>
    </row>
    <row r="365" spans="1:4" ht="25.5">
      <c r="A365" s="14" t="s">
        <v>143</v>
      </c>
      <c r="B365" s="14" t="s">
        <v>77</v>
      </c>
      <c r="C365" s="14" t="s">
        <v>13</v>
      </c>
      <c r="D365" s="15">
        <v>23</v>
      </c>
    </row>
    <row r="366" spans="1:4" ht="25.5">
      <c r="A366" s="14" t="s">
        <v>143</v>
      </c>
      <c r="B366" s="14" t="s">
        <v>92</v>
      </c>
      <c r="C366" s="14" t="s">
        <v>10</v>
      </c>
      <c r="D366" s="15">
        <v>102</v>
      </c>
    </row>
    <row r="367" spans="1:4" ht="25.5">
      <c r="A367" s="14" t="s">
        <v>143</v>
      </c>
      <c r="B367" s="14" t="s">
        <v>92</v>
      </c>
      <c r="C367" s="14" t="s">
        <v>11</v>
      </c>
      <c r="D367" s="15">
        <v>71</v>
      </c>
    </row>
    <row r="368" spans="1:4" ht="25.5">
      <c r="A368" s="14" t="s">
        <v>143</v>
      </c>
      <c r="B368" s="14" t="s">
        <v>92</v>
      </c>
      <c r="C368" s="14" t="s">
        <v>12</v>
      </c>
      <c r="D368" s="15">
        <v>417</v>
      </c>
    </row>
    <row r="369" spans="1:4" ht="25.5">
      <c r="A369" s="14" t="s">
        <v>143</v>
      </c>
      <c r="B369" s="14" t="s">
        <v>92</v>
      </c>
      <c r="C369" s="14" t="s">
        <v>13</v>
      </c>
      <c r="D369" s="15">
        <v>229</v>
      </c>
    </row>
    <row r="370" spans="1:4" ht="38.25">
      <c r="A370" s="14" t="s">
        <v>144</v>
      </c>
      <c r="B370" s="14" t="s">
        <v>16</v>
      </c>
      <c r="C370" s="14" t="s">
        <v>10</v>
      </c>
      <c r="D370" s="15">
        <v>44</v>
      </c>
    </row>
    <row r="371" spans="1:4" ht="38.25">
      <c r="A371" s="14" t="s">
        <v>144</v>
      </c>
      <c r="B371" s="14" t="s">
        <v>16</v>
      </c>
      <c r="C371" s="14" t="s">
        <v>11</v>
      </c>
      <c r="D371" s="15">
        <v>21</v>
      </c>
    </row>
    <row r="372" spans="1:4" ht="38.25">
      <c r="A372" s="14" t="s">
        <v>144</v>
      </c>
      <c r="B372" s="14" t="s">
        <v>16</v>
      </c>
      <c r="C372" s="14" t="s">
        <v>12</v>
      </c>
      <c r="D372" s="15">
        <v>196</v>
      </c>
    </row>
    <row r="373" spans="1:4" ht="38.25">
      <c r="A373" s="14" t="s">
        <v>144</v>
      </c>
      <c r="B373" s="14" t="s">
        <v>16</v>
      </c>
      <c r="C373" s="14" t="s">
        <v>13</v>
      </c>
      <c r="D373" s="15">
        <v>102</v>
      </c>
    </row>
    <row r="374" spans="1:4" ht="38.25">
      <c r="A374" s="14" t="s">
        <v>144</v>
      </c>
      <c r="B374" s="14" t="s">
        <v>45</v>
      </c>
      <c r="C374" s="14" t="s">
        <v>10</v>
      </c>
      <c r="D374" s="15">
        <v>33</v>
      </c>
    </row>
    <row r="375" spans="1:4" ht="38.25">
      <c r="A375" s="14" t="s">
        <v>144</v>
      </c>
      <c r="B375" s="14" t="s">
        <v>45</v>
      </c>
      <c r="C375" s="14" t="s">
        <v>11</v>
      </c>
      <c r="D375" s="15">
        <v>17</v>
      </c>
    </row>
    <row r="376" spans="1:4" ht="38.25">
      <c r="A376" s="14" t="s">
        <v>144</v>
      </c>
      <c r="B376" s="14" t="s">
        <v>45</v>
      </c>
      <c r="C376" s="14" t="s">
        <v>12</v>
      </c>
      <c r="D376" s="15">
        <v>120</v>
      </c>
    </row>
    <row r="377" spans="1:4" ht="38.25">
      <c r="A377" s="14" t="s">
        <v>144</v>
      </c>
      <c r="B377" s="14" t="s">
        <v>45</v>
      </c>
      <c r="C377" s="14" t="s">
        <v>13</v>
      </c>
      <c r="D377" s="15">
        <v>82</v>
      </c>
    </row>
    <row r="378" spans="1:4" ht="38.25">
      <c r="A378" s="14" t="s">
        <v>144</v>
      </c>
      <c r="B378" s="14" t="s">
        <v>17</v>
      </c>
      <c r="C378" s="14" t="s">
        <v>10</v>
      </c>
      <c r="D378" s="15">
        <v>845</v>
      </c>
    </row>
    <row r="379" spans="1:4" ht="38.25">
      <c r="A379" s="14" t="s">
        <v>144</v>
      </c>
      <c r="B379" s="14" t="s">
        <v>17</v>
      </c>
      <c r="C379" s="14" t="s">
        <v>11</v>
      </c>
      <c r="D379" s="15">
        <v>480</v>
      </c>
    </row>
    <row r="380" spans="1:4" ht="38.25">
      <c r="A380" s="14" t="s">
        <v>144</v>
      </c>
      <c r="B380" s="14" t="s">
        <v>17</v>
      </c>
      <c r="C380" s="14" t="s">
        <v>12</v>
      </c>
      <c r="D380" s="15">
        <v>3100</v>
      </c>
    </row>
    <row r="381" spans="1:4" ht="38.25">
      <c r="A381" s="14" t="s">
        <v>144</v>
      </c>
      <c r="B381" s="14" t="s">
        <v>17</v>
      </c>
      <c r="C381" s="14" t="s">
        <v>13</v>
      </c>
      <c r="D381" s="15">
        <v>1237</v>
      </c>
    </row>
    <row r="382" spans="1:4" ht="38.25">
      <c r="A382" s="14" t="s">
        <v>144</v>
      </c>
      <c r="B382" s="14" t="s">
        <v>51</v>
      </c>
      <c r="C382" s="14" t="s">
        <v>10</v>
      </c>
      <c r="D382" s="15">
        <v>1118</v>
      </c>
    </row>
    <row r="383" spans="1:4" ht="38.25">
      <c r="A383" s="14" t="s">
        <v>144</v>
      </c>
      <c r="B383" s="14" t="s">
        <v>51</v>
      </c>
      <c r="C383" s="14" t="s">
        <v>11</v>
      </c>
      <c r="D383" s="15">
        <v>683</v>
      </c>
    </row>
    <row r="384" spans="1:4" ht="38.25">
      <c r="A384" s="14" t="s">
        <v>144</v>
      </c>
      <c r="B384" s="14" t="s">
        <v>51</v>
      </c>
      <c r="C384" s="14" t="s">
        <v>12</v>
      </c>
      <c r="D384" s="15">
        <v>4531</v>
      </c>
    </row>
    <row r="385" spans="1:4" ht="38.25">
      <c r="A385" s="14" t="s">
        <v>144</v>
      </c>
      <c r="B385" s="14" t="s">
        <v>51</v>
      </c>
      <c r="C385" s="14" t="s">
        <v>13</v>
      </c>
      <c r="D385" s="15">
        <v>2065</v>
      </c>
    </row>
    <row r="386" spans="1:4" ht="38.25">
      <c r="A386" s="14" t="s">
        <v>144</v>
      </c>
      <c r="B386" s="14" t="s">
        <v>36</v>
      </c>
      <c r="C386" s="14" t="s">
        <v>10</v>
      </c>
      <c r="D386" s="15">
        <v>336</v>
      </c>
    </row>
    <row r="387" spans="1:4" ht="38.25">
      <c r="A387" s="14" t="s">
        <v>144</v>
      </c>
      <c r="B387" s="14" t="s">
        <v>36</v>
      </c>
      <c r="C387" s="14" t="s">
        <v>11</v>
      </c>
      <c r="D387" s="15">
        <v>209</v>
      </c>
    </row>
    <row r="388" spans="1:4" ht="38.25">
      <c r="A388" s="14" t="s">
        <v>144</v>
      </c>
      <c r="B388" s="14" t="s">
        <v>36</v>
      </c>
      <c r="C388" s="14" t="s">
        <v>12</v>
      </c>
      <c r="D388" s="15">
        <v>1694</v>
      </c>
    </row>
    <row r="389" spans="1:4" ht="38.25">
      <c r="A389" s="14" t="s">
        <v>144</v>
      </c>
      <c r="B389" s="14" t="s">
        <v>36</v>
      </c>
      <c r="C389" s="14" t="s">
        <v>13</v>
      </c>
      <c r="D389" s="15">
        <v>766</v>
      </c>
    </row>
    <row r="390" spans="1:4" ht="38.25">
      <c r="A390" s="14" t="s">
        <v>144</v>
      </c>
      <c r="B390" s="14" t="s">
        <v>105</v>
      </c>
      <c r="C390" s="14" t="s">
        <v>10</v>
      </c>
      <c r="D390" s="15">
        <v>183</v>
      </c>
    </row>
    <row r="391" spans="1:4" ht="38.25">
      <c r="A391" s="14" t="s">
        <v>144</v>
      </c>
      <c r="B391" s="14" t="s">
        <v>105</v>
      </c>
      <c r="C391" s="14" t="s">
        <v>11</v>
      </c>
      <c r="D391" s="15">
        <v>120</v>
      </c>
    </row>
    <row r="392" spans="1:4" ht="38.25">
      <c r="A392" s="14" t="s">
        <v>144</v>
      </c>
      <c r="B392" s="14" t="s">
        <v>105</v>
      </c>
      <c r="C392" s="14" t="s">
        <v>12</v>
      </c>
      <c r="D392" s="15">
        <v>971</v>
      </c>
    </row>
    <row r="393" spans="1:4" ht="38.25">
      <c r="A393" s="14" t="s">
        <v>144</v>
      </c>
      <c r="B393" s="14" t="s">
        <v>105</v>
      </c>
      <c r="C393" s="14" t="s">
        <v>13</v>
      </c>
      <c r="D393" s="15">
        <v>484</v>
      </c>
    </row>
    <row r="394" spans="1:4" ht="12.75">
      <c r="A394" s="14" t="s">
        <v>145</v>
      </c>
      <c r="B394" s="14" t="s">
        <v>61</v>
      </c>
      <c r="C394" s="14" t="s">
        <v>10</v>
      </c>
      <c r="D394" s="15">
        <v>44</v>
      </c>
    </row>
    <row r="395" spans="1:4" ht="12.75">
      <c r="A395" s="14" t="s">
        <v>145</v>
      </c>
      <c r="B395" s="14" t="s">
        <v>61</v>
      </c>
      <c r="C395" s="14" t="s">
        <v>11</v>
      </c>
      <c r="D395" s="15">
        <v>27</v>
      </c>
    </row>
    <row r="396" spans="1:4" ht="12.75">
      <c r="A396" s="14" t="s">
        <v>145</v>
      </c>
      <c r="B396" s="14" t="s">
        <v>61</v>
      </c>
      <c r="C396" s="14" t="s">
        <v>12</v>
      </c>
      <c r="D396" s="15">
        <v>225</v>
      </c>
    </row>
    <row r="397" spans="1:4" ht="12.75">
      <c r="A397" s="14" t="s">
        <v>145</v>
      </c>
      <c r="B397" s="14" t="s">
        <v>61</v>
      </c>
      <c r="C397" s="14" t="s">
        <v>13</v>
      </c>
      <c r="D397" s="15">
        <v>127</v>
      </c>
    </row>
    <row r="398" spans="1:4" ht="12.75">
      <c r="A398" s="14" t="s">
        <v>145</v>
      </c>
      <c r="B398" s="14" t="s">
        <v>62</v>
      </c>
      <c r="C398" s="14" t="s">
        <v>10</v>
      </c>
      <c r="D398" s="15">
        <v>32</v>
      </c>
    </row>
    <row r="399" spans="1:4" ht="12.75">
      <c r="A399" s="14" t="s">
        <v>145</v>
      </c>
      <c r="B399" s="14" t="s">
        <v>62</v>
      </c>
      <c r="C399" s="14" t="s">
        <v>11</v>
      </c>
      <c r="D399" s="15">
        <v>21</v>
      </c>
    </row>
    <row r="400" spans="1:4" ht="12.75">
      <c r="A400" s="14" t="s">
        <v>145</v>
      </c>
      <c r="B400" s="14" t="s">
        <v>62</v>
      </c>
      <c r="C400" s="14" t="s">
        <v>12</v>
      </c>
      <c r="D400" s="15">
        <v>194</v>
      </c>
    </row>
    <row r="401" spans="1:4" ht="12.75">
      <c r="A401" s="14" t="s">
        <v>145</v>
      </c>
      <c r="B401" s="14" t="s">
        <v>62</v>
      </c>
      <c r="C401" s="14" t="s">
        <v>13</v>
      </c>
      <c r="D401" s="15">
        <v>142</v>
      </c>
    </row>
  </sheetData>
  <autoFilter ref="A1:D40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demand2plan.com</Company>
  <HyperlinkBase>http://doc.demand2plan.com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Démographie des cabinets de conseil en France et dans les régions</dc:title>
  <dc:subject>Base INSEE 2014</dc:subject>
  <dc:creator>Gilles MANON</dc:creator>
  <cp:keywords>Cabinet conseil</cp:keywords>
  <dc:description>(c) FNCPC - Fédération Nationale des Chambres Professionnelles de Conseil 2014</dc:description>
  <cp:lastModifiedBy>Gilles Manon</cp:lastModifiedBy>
  <dcterms:created xsi:type="dcterms:W3CDTF">1996-10-21T11:03:58Z</dcterms:created>
  <dcterms:modified xsi:type="dcterms:W3CDTF">2014-09-27T16:02:22Z</dcterms:modified>
  <cp:category>Etudes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ponsable">
    <vt:lpwstr>Gilles MANON</vt:lpwstr>
  </property>
  <property fmtid="{D5CDD505-2E9C-101B-9397-08002B2CF9AE}" pid="3" name="Projet">
    <vt:lpwstr>FNCPC - Consolidation des Acquis</vt:lpwstr>
  </property>
</Properties>
</file>