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ff71f8607219046/Documents/PREPA_RENTREE_2019-20_CAPDANSE/CAPDANSE provisoire/00-CREATION-SITE-ASSOCONNECT/DOCS-TELECHARGEABLES/"/>
    </mc:Choice>
  </mc:AlternateContent>
  <xr:revisionPtr revIDLastSave="6" documentId="8_{F52D9B0C-3445-4C56-99CF-D053336942E2}" xr6:coauthVersionLast="45" xr6:coauthVersionMax="45" xr10:uidLastSave="{BB807181-D08F-48B6-B481-7E85AB1F7919}"/>
  <workbookProtection workbookAlgorithmName="SHA-512" workbookHashValue="4ZNtbIT4+1dEwFoS2Q8ieRIA/yMFd+tFEsjMekDtCN5tAiLOALaf41KOw4GjSNxqE3hDbkth2ZJrlZ7cDqNcAw==" workbookSaltValue="rRVyLf5c9OMXRZJXMoqygg==" workbookSpinCount="100000" lockStructure="1"/>
  <bookViews>
    <workbookView xWindow="380" yWindow="380" windowWidth="16920" windowHeight="9380" tabRatio="724" xr2:uid="{00000000-000D-0000-FFFF-FFFF00000000}"/>
  </bookViews>
  <sheets>
    <sheet name="SELECTION" sheetId="14" r:id="rId1"/>
    <sheet name="BASE DONNEES" sheetId="11" state="hidden" r:id="rId2"/>
    <sheet name="BD" sheetId="13" state="hidden" r:id="rId3"/>
  </sheets>
  <definedNames>
    <definedName name="__Anonymous_Sheet_DB__1">#REF!</definedName>
    <definedName name="__Anonymous_Sheet_DB__1_1">#REF!</definedName>
    <definedName name="__Anonymous_Sheet_DB__1_10" localSheetId="1">'BASE DONNEES'!$A$1:$J$67</definedName>
    <definedName name="__Anonymous_Sheet_DB__1_10">#REF!</definedName>
    <definedName name="__Anonymous_Sheet_DB__1_11" localSheetId="1">'BASE DONNEES'!$A$1:$J$67</definedName>
    <definedName name="__Anonymous_Sheet_DB__1_11">#REF!</definedName>
    <definedName name="__Anonymous_Sheet_DB__1_2" localSheetId="1">'BASE DONNEES'!$A$1:$I$67</definedName>
    <definedName name="__Anonymous_Sheet_DB__1_2">#REF!</definedName>
    <definedName name="__Anonymous_Sheet_DB__1_3" localSheetId="1">'BASE DONNEES'!$A$1:$I$67</definedName>
    <definedName name="__Anonymous_Sheet_DB__1_3">#REF!</definedName>
    <definedName name="__Anonymous_Sheet_DB__1_4" localSheetId="1">'BASE DONNEES'!$A$1:$I$67</definedName>
    <definedName name="__Anonymous_Sheet_DB__1_4">#REF!</definedName>
    <definedName name="__Anonymous_Sheet_DB__1_5" localSheetId="1">'BASE DONNEES'!$A$1:$I$67</definedName>
    <definedName name="__Anonymous_Sheet_DB__1_5">#REF!</definedName>
    <definedName name="__Anonymous_Sheet_DB__1_6" localSheetId="1">'BASE DONNEES'!$A$1:$I$67</definedName>
    <definedName name="__Anonymous_Sheet_DB__1_6">#REF!</definedName>
    <definedName name="__Anonymous_Sheet_DB__1_7" localSheetId="1">'BASE DONNEES'!$A$1:$I$67</definedName>
    <definedName name="__Anonymous_Sheet_DB__1_7">#REF!</definedName>
    <definedName name="__Anonymous_Sheet_DB__1_8" localSheetId="1">'BASE DONNEES'!$A$1:$I$67</definedName>
    <definedName name="__Anonymous_Sheet_DB__1_8">#REF!</definedName>
    <definedName name="__Anonymous_Sheet_DB__1_9" localSheetId="1">'BASE DONNEES'!$A$1:$I$67</definedName>
    <definedName name="__Anonymous_Sheet_DB__1_9">#REF!</definedName>
    <definedName name="__Anonymous_Sheet_DB__2">#REF!</definedName>
    <definedName name="__Anonymous_Sheet_DB__3">#REF!</definedName>
    <definedName name="__Anonymous_Sheet_DB__4">#REF!</definedName>
    <definedName name="__Anonymous_Sheet_DB__5">#REF!</definedName>
    <definedName name="__Anonymous_Sheet_DB__6">#REF!</definedName>
    <definedName name="__Anonymous_Sheet_DB__7">#REF!</definedName>
    <definedName name="__xlnm._FilterDatabase_1">#REF!</definedName>
    <definedName name="_xlnm._FilterDatabase" localSheetId="1" hidden="1">'BASE DONNEES'!$A$1:$K$118</definedName>
    <definedName name="Excel_BuiltIn__FilterDatabase" localSheetId="1">'BASE DONNEES'!$A$1:$I$67</definedName>
    <definedName name="Excel_BuiltIn__FilterDatabase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4" l="1"/>
  <c r="F4" i="14" s="1"/>
  <c r="G4" i="14" l="1"/>
  <c r="C3" i="13" l="1"/>
  <c r="D3" i="13"/>
  <c r="E3" i="13"/>
  <c r="C4" i="13"/>
  <c r="D4" i="13"/>
  <c r="E4" i="13"/>
  <c r="C5" i="13"/>
  <c r="D5" i="13"/>
  <c r="E5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C13" i="13"/>
  <c r="D13" i="13"/>
  <c r="E13" i="13"/>
  <c r="C14" i="13"/>
  <c r="D14" i="13"/>
  <c r="E14" i="13"/>
  <c r="C15" i="13"/>
  <c r="D15" i="13"/>
  <c r="E15" i="13"/>
  <c r="C16" i="13"/>
  <c r="D16" i="13"/>
  <c r="E16" i="13"/>
  <c r="C17" i="13"/>
  <c r="D17" i="13"/>
  <c r="E17" i="13"/>
  <c r="C18" i="13"/>
  <c r="D18" i="13"/>
  <c r="E18" i="13"/>
  <c r="C19" i="13"/>
  <c r="D19" i="13"/>
  <c r="E19" i="13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C26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C48" i="13"/>
  <c r="D48" i="13"/>
  <c r="E48" i="13"/>
  <c r="C49" i="13"/>
  <c r="D49" i="13"/>
  <c r="E49" i="13"/>
  <c r="C50" i="13"/>
  <c r="D50" i="13"/>
  <c r="E50" i="13"/>
  <c r="C51" i="13"/>
  <c r="D51" i="13"/>
  <c r="E51" i="13"/>
  <c r="C52" i="13"/>
  <c r="D52" i="13"/>
  <c r="E52" i="13"/>
  <c r="C53" i="13"/>
  <c r="D53" i="13"/>
  <c r="E53" i="13"/>
  <c r="C54" i="13"/>
  <c r="D54" i="13"/>
  <c r="E54" i="13"/>
  <c r="C55" i="13"/>
  <c r="D55" i="13"/>
  <c r="E55" i="13"/>
  <c r="C56" i="13"/>
  <c r="D56" i="13"/>
  <c r="E56" i="13"/>
  <c r="C57" i="13"/>
  <c r="D57" i="13"/>
  <c r="E57" i="13"/>
  <c r="C58" i="13"/>
  <c r="D58" i="13"/>
  <c r="E58" i="13"/>
  <c r="C59" i="13"/>
  <c r="D59" i="13"/>
  <c r="E59" i="13"/>
  <c r="C60" i="13"/>
  <c r="D60" i="13"/>
  <c r="E60" i="13"/>
  <c r="C61" i="13"/>
  <c r="D61" i="13"/>
  <c r="E61" i="13"/>
  <c r="C62" i="13"/>
  <c r="D62" i="13"/>
  <c r="E62" i="13"/>
  <c r="C63" i="13"/>
  <c r="D63" i="13"/>
  <c r="E63" i="13"/>
  <c r="C64" i="13"/>
  <c r="D64" i="13"/>
  <c r="E64" i="13"/>
  <c r="C65" i="13"/>
  <c r="D65" i="13"/>
  <c r="E65" i="13"/>
  <c r="C66" i="13"/>
  <c r="D66" i="13"/>
  <c r="E66" i="13"/>
  <c r="C67" i="13"/>
  <c r="D67" i="13"/>
  <c r="E67" i="13"/>
  <c r="C68" i="13"/>
  <c r="D68" i="13"/>
  <c r="E68" i="13"/>
  <c r="C69" i="13"/>
  <c r="D69" i="13"/>
  <c r="E69" i="13"/>
  <c r="C70" i="13"/>
  <c r="D70" i="13"/>
  <c r="E70" i="13"/>
  <c r="C71" i="13"/>
  <c r="D71" i="13"/>
  <c r="E71" i="13"/>
  <c r="C72" i="13"/>
  <c r="D72" i="13"/>
  <c r="E72" i="13"/>
  <c r="C73" i="13"/>
  <c r="D73" i="13"/>
  <c r="E73" i="13"/>
  <c r="C74" i="13"/>
  <c r="D74" i="13"/>
  <c r="E74" i="13"/>
  <c r="C75" i="13"/>
  <c r="D75" i="13"/>
  <c r="E75" i="13"/>
  <c r="C76" i="13"/>
  <c r="D76" i="13"/>
  <c r="E76" i="13"/>
  <c r="C77" i="13"/>
  <c r="D77" i="13"/>
  <c r="E77" i="13"/>
  <c r="C78" i="13"/>
  <c r="D78" i="13"/>
  <c r="E78" i="13"/>
  <c r="C79" i="13"/>
  <c r="D79" i="13"/>
  <c r="E79" i="13"/>
  <c r="C80" i="13"/>
  <c r="D80" i="13"/>
  <c r="E80" i="13"/>
  <c r="C81" i="13"/>
  <c r="D81" i="13"/>
  <c r="E81" i="13"/>
  <c r="C82" i="13"/>
  <c r="D82" i="13"/>
  <c r="E82" i="13"/>
  <c r="C83" i="13"/>
  <c r="D83" i="13"/>
  <c r="E83" i="13"/>
  <c r="C84" i="13"/>
  <c r="D84" i="13"/>
  <c r="E84" i="13"/>
  <c r="C85" i="13"/>
  <c r="D85" i="13"/>
  <c r="E85" i="13"/>
  <c r="C86" i="13"/>
  <c r="D86" i="13"/>
  <c r="E86" i="13"/>
  <c r="C87" i="13"/>
  <c r="D87" i="13"/>
  <c r="E87" i="13"/>
  <c r="C88" i="13"/>
  <c r="D88" i="13"/>
  <c r="E88" i="13"/>
  <c r="C89" i="13"/>
  <c r="D89" i="13"/>
  <c r="E89" i="13"/>
  <c r="C90" i="13"/>
  <c r="D90" i="13"/>
  <c r="E90" i="13"/>
  <c r="C91" i="13"/>
  <c r="D91" i="13"/>
  <c r="E91" i="13"/>
  <c r="C92" i="13"/>
  <c r="D92" i="13"/>
  <c r="E92" i="13"/>
  <c r="C93" i="13"/>
  <c r="D93" i="13"/>
  <c r="E93" i="13"/>
  <c r="C94" i="13"/>
  <c r="D94" i="13"/>
  <c r="E94" i="13"/>
  <c r="C95" i="13"/>
  <c r="D95" i="13"/>
  <c r="E95" i="13"/>
  <c r="C96" i="13"/>
  <c r="D96" i="13"/>
  <c r="E96" i="13"/>
  <c r="C97" i="13"/>
  <c r="D97" i="13"/>
  <c r="E97" i="13"/>
  <c r="C98" i="13"/>
  <c r="D98" i="13"/>
  <c r="E98" i="13"/>
  <c r="C99" i="13"/>
  <c r="D99" i="13"/>
  <c r="E99" i="13"/>
  <c r="C100" i="13"/>
  <c r="D100" i="13"/>
  <c r="E100" i="13"/>
  <c r="C101" i="13"/>
  <c r="D101" i="13"/>
  <c r="E101" i="13"/>
  <c r="C102" i="13"/>
  <c r="D102" i="13"/>
  <c r="E102" i="13"/>
  <c r="C103" i="13"/>
  <c r="D103" i="13"/>
  <c r="E103" i="13"/>
  <c r="C104" i="13"/>
  <c r="D104" i="13"/>
  <c r="E104" i="13"/>
  <c r="C105" i="13"/>
  <c r="D105" i="13"/>
  <c r="E105" i="13"/>
  <c r="C106" i="13"/>
  <c r="D106" i="13"/>
  <c r="E106" i="13"/>
  <c r="C107" i="13"/>
  <c r="D107" i="13"/>
  <c r="E107" i="13"/>
  <c r="C108" i="13"/>
  <c r="D108" i="13"/>
  <c r="E108" i="13"/>
  <c r="C109" i="13"/>
  <c r="D109" i="13"/>
  <c r="E109" i="13"/>
  <c r="C110" i="13"/>
  <c r="D110" i="13"/>
  <c r="E110" i="13"/>
  <c r="C111" i="13"/>
  <c r="D111" i="13"/>
  <c r="E111" i="13"/>
  <c r="C112" i="13"/>
  <c r="D112" i="13"/>
  <c r="E112" i="13"/>
  <c r="C113" i="13"/>
  <c r="D113" i="13"/>
  <c r="E113" i="13"/>
  <c r="C114" i="13"/>
  <c r="D114" i="13"/>
  <c r="E114" i="13"/>
  <c r="C115" i="13"/>
  <c r="D115" i="13"/>
  <c r="E115" i="13"/>
  <c r="C116" i="13"/>
  <c r="D116" i="13"/>
  <c r="E116" i="13"/>
  <c r="C117" i="13"/>
  <c r="D117" i="13"/>
  <c r="E117" i="13"/>
  <c r="C118" i="13"/>
  <c r="D118" i="13"/>
  <c r="E118" i="13"/>
  <c r="C119" i="13"/>
  <c r="D119" i="13"/>
  <c r="E119" i="13"/>
  <c r="C120" i="13"/>
  <c r="D120" i="13"/>
  <c r="E120" i="13"/>
  <c r="C121" i="13"/>
  <c r="D121" i="13"/>
  <c r="E121" i="13"/>
  <c r="C122" i="13"/>
  <c r="D122" i="13"/>
  <c r="E122" i="13"/>
  <c r="C123" i="13"/>
  <c r="D123" i="13"/>
  <c r="E123" i="13"/>
  <c r="C124" i="13"/>
  <c r="D124" i="13"/>
  <c r="E124" i="13"/>
  <c r="C125" i="13"/>
  <c r="D125" i="13"/>
  <c r="E125" i="13"/>
  <c r="C126" i="13"/>
  <c r="D126" i="13"/>
  <c r="E126" i="13"/>
  <c r="C127" i="13"/>
  <c r="D127" i="13"/>
  <c r="E127" i="13"/>
  <c r="C128" i="13"/>
  <c r="D128" i="13"/>
  <c r="E128" i="13"/>
  <c r="C129" i="13"/>
  <c r="D129" i="13"/>
  <c r="E129" i="13"/>
  <c r="C130" i="13"/>
  <c r="D130" i="13"/>
  <c r="E130" i="13"/>
  <c r="C131" i="13"/>
  <c r="D131" i="13"/>
  <c r="E131" i="13"/>
  <c r="C132" i="13"/>
  <c r="D132" i="13"/>
  <c r="E132" i="13"/>
  <c r="C133" i="13"/>
  <c r="D133" i="13"/>
  <c r="E133" i="13"/>
  <c r="C134" i="13"/>
  <c r="D134" i="13"/>
  <c r="E134" i="13"/>
  <c r="C135" i="13"/>
  <c r="D135" i="13"/>
  <c r="E135" i="13"/>
  <c r="C136" i="13"/>
  <c r="D136" i="13"/>
  <c r="E136" i="13"/>
  <c r="C137" i="13"/>
  <c r="D137" i="13"/>
  <c r="E137" i="13"/>
  <c r="C138" i="13"/>
  <c r="D138" i="13"/>
  <c r="E138" i="13"/>
  <c r="C139" i="13"/>
  <c r="D139" i="13"/>
  <c r="E139" i="13"/>
  <c r="C140" i="13"/>
  <c r="D140" i="13"/>
  <c r="E140" i="13"/>
  <c r="C141" i="13"/>
  <c r="D141" i="13"/>
  <c r="E141" i="13"/>
  <c r="C142" i="13"/>
  <c r="D142" i="13"/>
  <c r="E142" i="13"/>
  <c r="C143" i="13"/>
  <c r="D143" i="13"/>
  <c r="E143" i="13"/>
  <c r="C144" i="13"/>
  <c r="D144" i="13"/>
  <c r="E144" i="13"/>
  <c r="C145" i="13"/>
  <c r="D145" i="13"/>
  <c r="E145" i="13"/>
  <c r="C146" i="13"/>
  <c r="D146" i="13"/>
  <c r="E146" i="13"/>
  <c r="C147" i="13"/>
  <c r="D147" i="13"/>
  <c r="E147" i="13"/>
  <c r="C148" i="13"/>
  <c r="D148" i="13"/>
  <c r="E148" i="13"/>
  <c r="C149" i="13"/>
  <c r="D149" i="13"/>
  <c r="E149" i="13"/>
  <c r="C150" i="13"/>
  <c r="D150" i="13"/>
  <c r="E150" i="13"/>
  <c r="C151" i="13"/>
  <c r="D151" i="13"/>
  <c r="E151" i="13"/>
  <c r="C152" i="13"/>
  <c r="D152" i="13"/>
  <c r="E152" i="13"/>
  <c r="C153" i="13"/>
  <c r="D153" i="13"/>
  <c r="E153" i="13"/>
  <c r="C154" i="13"/>
  <c r="D154" i="13"/>
  <c r="E154" i="13"/>
  <c r="C155" i="13"/>
  <c r="D155" i="13"/>
  <c r="E155" i="13"/>
  <c r="C156" i="13"/>
  <c r="D156" i="13"/>
  <c r="E156" i="13"/>
  <c r="C157" i="13"/>
  <c r="D157" i="13"/>
  <c r="E157" i="13"/>
  <c r="C158" i="13"/>
  <c r="D158" i="13"/>
  <c r="E158" i="13"/>
  <c r="C159" i="13"/>
  <c r="D159" i="13"/>
  <c r="E159" i="13"/>
  <c r="C160" i="13"/>
  <c r="D160" i="13"/>
  <c r="E160" i="13"/>
  <c r="C161" i="13"/>
  <c r="D161" i="13"/>
  <c r="E161" i="13"/>
  <c r="C162" i="13"/>
  <c r="D162" i="13"/>
  <c r="E162" i="13"/>
  <c r="C163" i="13"/>
  <c r="D163" i="13"/>
  <c r="E163" i="13"/>
  <c r="C164" i="13"/>
  <c r="D164" i="13"/>
  <c r="E164" i="13"/>
  <c r="C165" i="13"/>
  <c r="D165" i="13"/>
  <c r="E165" i="13"/>
  <c r="C166" i="13"/>
  <c r="D166" i="13"/>
  <c r="E166" i="13"/>
  <c r="C167" i="13"/>
  <c r="D167" i="13"/>
  <c r="E167" i="13"/>
  <c r="C168" i="13"/>
  <c r="D168" i="13"/>
  <c r="E168" i="13"/>
  <c r="C169" i="13"/>
  <c r="D169" i="13"/>
  <c r="E169" i="13"/>
  <c r="C170" i="13"/>
  <c r="D170" i="13"/>
  <c r="E170" i="13"/>
  <c r="C171" i="13"/>
  <c r="D171" i="13"/>
  <c r="E171" i="13"/>
  <c r="C172" i="13"/>
  <c r="D172" i="13"/>
  <c r="E172" i="13"/>
  <c r="C173" i="13"/>
  <c r="D173" i="13"/>
  <c r="E173" i="13"/>
  <c r="C174" i="13"/>
  <c r="D174" i="13"/>
  <c r="E174" i="13"/>
  <c r="C175" i="13"/>
  <c r="D175" i="13"/>
  <c r="E175" i="13"/>
  <c r="C176" i="13"/>
  <c r="D176" i="13"/>
  <c r="E176" i="13"/>
  <c r="C177" i="13"/>
  <c r="D177" i="13"/>
  <c r="E177" i="13"/>
  <c r="C178" i="13"/>
  <c r="D178" i="13"/>
  <c r="E178" i="13"/>
  <c r="C179" i="13"/>
  <c r="D179" i="13"/>
  <c r="E179" i="13"/>
  <c r="C180" i="13"/>
  <c r="D180" i="13"/>
  <c r="E180" i="13"/>
  <c r="C181" i="13"/>
  <c r="D181" i="13"/>
  <c r="E181" i="13"/>
  <c r="C182" i="13"/>
  <c r="D182" i="13"/>
  <c r="E182" i="13"/>
  <c r="C183" i="13"/>
  <c r="D183" i="13"/>
  <c r="E183" i="13"/>
  <c r="C184" i="13"/>
  <c r="D184" i="13"/>
  <c r="E184" i="13"/>
  <c r="C185" i="13"/>
  <c r="D185" i="13"/>
  <c r="E185" i="13"/>
  <c r="C186" i="13"/>
  <c r="D186" i="13"/>
  <c r="E186" i="13"/>
  <c r="C187" i="13"/>
  <c r="D187" i="13"/>
  <c r="E187" i="13"/>
  <c r="C188" i="13"/>
  <c r="D188" i="13"/>
  <c r="E188" i="13"/>
  <c r="C189" i="13"/>
  <c r="D189" i="13"/>
  <c r="E189" i="13"/>
  <c r="C190" i="13"/>
  <c r="D190" i="13"/>
  <c r="E190" i="13"/>
  <c r="C191" i="13"/>
  <c r="D191" i="13"/>
  <c r="E191" i="13"/>
  <c r="C192" i="13"/>
  <c r="D192" i="13"/>
  <c r="E192" i="13"/>
  <c r="C193" i="13"/>
  <c r="D193" i="13"/>
  <c r="E193" i="13"/>
  <c r="C194" i="13"/>
  <c r="D194" i="13"/>
  <c r="E194" i="13"/>
  <c r="C195" i="13"/>
  <c r="D195" i="13"/>
  <c r="E195" i="13"/>
  <c r="C196" i="13"/>
  <c r="D196" i="13"/>
  <c r="E196" i="13"/>
  <c r="C197" i="13"/>
  <c r="D197" i="13"/>
  <c r="E197" i="13"/>
  <c r="C198" i="13"/>
  <c r="D198" i="13"/>
  <c r="E198" i="13"/>
  <c r="C199" i="13"/>
  <c r="D199" i="13"/>
  <c r="E199" i="13"/>
  <c r="C200" i="13"/>
  <c r="D200" i="13"/>
  <c r="E200" i="13"/>
  <c r="C201" i="13"/>
  <c r="D201" i="13"/>
  <c r="E201" i="13"/>
  <c r="C202" i="13"/>
  <c r="D202" i="13"/>
  <c r="E202" i="13"/>
  <c r="C203" i="13"/>
  <c r="D203" i="13"/>
  <c r="E203" i="13"/>
  <c r="C204" i="13"/>
  <c r="D204" i="13"/>
  <c r="E204" i="13"/>
  <c r="C205" i="13"/>
  <c r="D205" i="13"/>
  <c r="E205" i="13"/>
  <c r="C206" i="13"/>
  <c r="D206" i="13"/>
  <c r="E206" i="13"/>
  <c r="C207" i="13"/>
  <c r="D207" i="13"/>
  <c r="E207" i="13"/>
  <c r="C208" i="13"/>
  <c r="D208" i="13"/>
  <c r="E208" i="13"/>
  <c r="C209" i="13"/>
  <c r="D209" i="13"/>
  <c r="E209" i="13"/>
  <c r="C210" i="13"/>
  <c r="D210" i="13"/>
  <c r="E210" i="13"/>
  <c r="C211" i="13"/>
  <c r="D211" i="13"/>
  <c r="E211" i="13"/>
  <c r="C212" i="13"/>
  <c r="D212" i="13"/>
  <c r="E212" i="13"/>
  <c r="C213" i="13"/>
  <c r="D213" i="13"/>
  <c r="E213" i="13"/>
  <c r="C214" i="13"/>
  <c r="D214" i="13"/>
  <c r="E214" i="13"/>
  <c r="C215" i="13"/>
  <c r="D215" i="13"/>
  <c r="E215" i="13"/>
  <c r="C216" i="13"/>
  <c r="D216" i="13"/>
  <c r="E216" i="13"/>
  <c r="C217" i="13"/>
  <c r="D217" i="13"/>
  <c r="E217" i="13"/>
  <c r="C218" i="13"/>
  <c r="D218" i="13"/>
  <c r="E218" i="13"/>
  <c r="C219" i="13"/>
  <c r="D219" i="13"/>
  <c r="E219" i="13"/>
  <c r="C220" i="13"/>
  <c r="D220" i="13"/>
  <c r="E220" i="13"/>
  <c r="C221" i="13"/>
  <c r="D221" i="13"/>
  <c r="E221" i="13"/>
  <c r="C222" i="13"/>
  <c r="D222" i="13"/>
  <c r="E222" i="13"/>
  <c r="C223" i="13"/>
  <c r="D223" i="13"/>
  <c r="E223" i="13"/>
  <c r="C224" i="13"/>
  <c r="D224" i="13"/>
  <c r="E224" i="13"/>
  <c r="C225" i="13"/>
  <c r="D225" i="13"/>
  <c r="E225" i="13"/>
  <c r="C226" i="13"/>
  <c r="D226" i="13"/>
  <c r="E226" i="13"/>
  <c r="C227" i="13"/>
  <c r="D227" i="13"/>
  <c r="E227" i="13"/>
  <c r="C228" i="13"/>
  <c r="D228" i="13"/>
  <c r="E228" i="13"/>
  <c r="C229" i="13"/>
  <c r="D229" i="13"/>
  <c r="E229" i="13"/>
  <c r="C230" i="13"/>
  <c r="D230" i="13"/>
  <c r="E230" i="13"/>
  <c r="C231" i="13"/>
  <c r="D231" i="13"/>
  <c r="E231" i="13"/>
  <c r="C232" i="13"/>
  <c r="D232" i="13"/>
  <c r="E232" i="13"/>
  <c r="C233" i="13"/>
  <c r="D233" i="13"/>
  <c r="E233" i="13"/>
  <c r="C234" i="13"/>
  <c r="D234" i="13"/>
  <c r="E234" i="13"/>
  <c r="C235" i="13"/>
  <c r="D235" i="13"/>
  <c r="E235" i="13"/>
  <c r="C236" i="13"/>
  <c r="D236" i="13"/>
  <c r="E236" i="13"/>
  <c r="C237" i="13"/>
  <c r="D237" i="13"/>
  <c r="E237" i="13"/>
  <c r="C238" i="13"/>
  <c r="D238" i="13"/>
  <c r="E238" i="13"/>
  <c r="C239" i="13"/>
  <c r="D239" i="13"/>
  <c r="E239" i="13"/>
  <c r="C240" i="13"/>
  <c r="D240" i="13"/>
  <c r="E240" i="13"/>
  <c r="C241" i="13"/>
  <c r="D241" i="13"/>
  <c r="E241" i="13"/>
  <c r="C242" i="13"/>
  <c r="D242" i="13"/>
  <c r="E242" i="13"/>
  <c r="C243" i="13"/>
  <c r="D243" i="13"/>
  <c r="E243" i="13"/>
  <c r="C244" i="13"/>
  <c r="D244" i="13"/>
  <c r="E244" i="13"/>
  <c r="C245" i="13"/>
  <c r="D245" i="13"/>
  <c r="E245" i="13"/>
  <c r="C246" i="13"/>
  <c r="D246" i="13"/>
  <c r="E246" i="13"/>
  <c r="C247" i="13"/>
  <c r="D247" i="13"/>
  <c r="E247" i="13"/>
  <c r="C248" i="13"/>
  <c r="D248" i="13"/>
  <c r="E248" i="13"/>
  <c r="C249" i="13"/>
  <c r="D249" i="13"/>
  <c r="E249" i="13"/>
  <c r="C250" i="13"/>
  <c r="D250" i="13"/>
  <c r="E250" i="13"/>
  <c r="C251" i="13"/>
  <c r="D251" i="13"/>
  <c r="E251" i="13"/>
  <c r="C252" i="13"/>
  <c r="D252" i="13"/>
  <c r="E252" i="13"/>
  <c r="C253" i="13"/>
  <c r="D253" i="13"/>
  <c r="E253" i="13"/>
  <c r="C254" i="13"/>
  <c r="D254" i="13"/>
  <c r="E254" i="13"/>
  <c r="C255" i="13"/>
  <c r="D255" i="13"/>
  <c r="E255" i="13"/>
  <c r="C256" i="13"/>
  <c r="D256" i="13"/>
  <c r="E256" i="13"/>
  <c r="C257" i="13"/>
  <c r="D257" i="13"/>
  <c r="E257" i="13"/>
  <c r="C258" i="13"/>
  <c r="D258" i="13"/>
  <c r="E258" i="13"/>
  <c r="C259" i="13"/>
  <c r="D259" i="13"/>
  <c r="E259" i="13"/>
  <c r="C260" i="13"/>
  <c r="D260" i="13"/>
  <c r="E260" i="13"/>
  <c r="C261" i="13"/>
  <c r="D261" i="13"/>
  <c r="E261" i="13"/>
  <c r="C262" i="13"/>
  <c r="D262" i="13"/>
  <c r="E262" i="13"/>
  <c r="C263" i="13"/>
  <c r="D263" i="13"/>
  <c r="E263" i="13"/>
  <c r="C264" i="13"/>
  <c r="D264" i="13"/>
  <c r="E264" i="13"/>
  <c r="C265" i="13"/>
  <c r="D265" i="13"/>
  <c r="E265" i="13"/>
  <c r="C266" i="13"/>
  <c r="D266" i="13"/>
  <c r="E266" i="13"/>
  <c r="C267" i="13"/>
  <c r="D267" i="13"/>
  <c r="E267" i="13"/>
  <c r="C268" i="13"/>
  <c r="D268" i="13"/>
  <c r="E268" i="13"/>
  <c r="C269" i="13"/>
  <c r="D269" i="13"/>
  <c r="E269" i="13"/>
  <c r="C270" i="13"/>
  <c r="D270" i="13"/>
  <c r="E270" i="13"/>
  <c r="C271" i="13"/>
  <c r="D271" i="13"/>
  <c r="E271" i="13"/>
  <c r="C272" i="13"/>
  <c r="D272" i="13"/>
  <c r="E272" i="13"/>
  <c r="C273" i="13"/>
  <c r="D273" i="13"/>
  <c r="E273" i="13"/>
  <c r="C274" i="13"/>
  <c r="D274" i="13"/>
  <c r="E274" i="13"/>
  <c r="C275" i="13"/>
  <c r="D275" i="13"/>
  <c r="E275" i="13"/>
  <c r="C276" i="13"/>
  <c r="D276" i="13"/>
  <c r="E276" i="13"/>
  <c r="C277" i="13"/>
  <c r="D277" i="13"/>
  <c r="E277" i="13"/>
  <c r="C278" i="13"/>
  <c r="D278" i="13"/>
  <c r="E278" i="13"/>
  <c r="C279" i="13"/>
  <c r="D279" i="13"/>
  <c r="E279" i="13"/>
  <c r="C280" i="13"/>
  <c r="D280" i="13"/>
  <c r="E280" i="13"/>
  <c r="C281" i="13"/>
  <c r="D281" i="13"/>
  <c r="E281" i="13"/>
  <c r="C282" i="13"/>
  <c r="D282" i="13"/>
  <c r="E282" i="13"/>
  <c r="C283" i="13"/>
  <c r="D283" i="13"/>
  <c r="E283" i="13"/>
  <c r="C284" i="13"/>
  <c r="D284" i="13"/>
  <c r="E284" i="13"/>
  <c r="C285" i="13"/>
  <c r="D285" i="13"/>
  <c r="E285" i="13"/>
  <c r="C286" i="13"/>
  <c r="D286" i="13"/>
  <c r="E286" i="13"/>
  <c r="C287" i="13"/>
  <c r="D287" i="13"/>
  <c r="E287" i="13"/>
  <c r="C288" i="13"/>
  <c r="D288" i="13"/>
  <c r="E288" i="13"/>
  <c r="C289" i="13"/>
  <c r="D289" i="13"/>
  <c r="E289" i="13"/>
  <c r="C290" i="13"/>
  <c r="D290" i="13"/>
  <c r="E290" i="13"/>
  <c r="C291" i="13"/>
  <c r="D291" i="13"/>
  <c r="E291" i="13"/>
  <c r="C292" i="13"/>
  <c r="D292" i="13"/>
  <c r="E292" i="13"/>
  <c r="C293" i="13"/>
  <c r="D293" i="13"/>
  <c r="E293" i="13"/>
  <c r="C294" i="13"/>
  <c r="D294" i="13"/>
  <c r="E294" i="13"/>
  <c r="C295" i="13"/>
  <c r="D295" i="13"/>
  <c r="E295" i="13"/>
  <c r="C296" i="13"/>
  <c r="D296" i="13"/>
  <c r="E296" i="13"/>
  <c r="C297" i="13"/>
  <c r="D297" i="13"/>
  <c r="E297" i="13"/>
  <c r="C298" i="13"/>
  <c r="D298" i="13"/>
  <c r="E298" i="13"/>
  <c r="C2" i="13"/>
  <c r="D2" i="13"/>
  <c r="E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2" i="13"/>
  <c r="I4" i="14" l="1"/>
  <c r="H4" i="14"/>
</calcChain>
</file>

<file path=xl/sharedStrings.xml><?xml version="1.0" encoding="utf-8"?>
<sst xmlns="http://schemas.openxmlformats.org/spreadsheetml/2006/main" count="1288" uniqueCount="556">
  <si>
    <t>Nom</t>
  </si>
  <si>
    <t>Prénom</t>
  </si>
  <si>
    <t>niveau JAZZ validé</t>
  </si>
  <si>
    <t>niveau CLASSIQUE validé</t>
  </si>
  <si>
    <t>niveau CONTEMPO validé</t>
  </si>
  <si>
    <t>Date de naissance / Âge</t>
  </si>
  <si>
    <t>cours 1</t>
  </si>
  <si>
    <t>COURS 2</t>
  </si>
  <si>
    <t>COURS 3</t>
  </si>
  <si>
    <t>COURS 4</t>
  </si>
  <si>
    <t>ABRAS</t>
  </si>
  <si>
    <t>Apolline</t>
  </si>
  <si>
    <t>INITIATION</t>
  </si>
  <si>
    <t>AGNEL</t>
  </si>
  <si>
    <t>Clarisse</t>
  </si>
  <si>
    <t>C1 d1</t>
  </si>
  <si>
    <t>05A-JAZZ C1d1</t>
  </si>
  <si>
    <t>07A-CONTEMPORAIN C1d1d2</t>
  </si>
  <si>
    <t>Anne-Laure</t>
  </si>
  <si>
    <t>C1 d2</t>
  </si>
  <si>
    <t>05B-JAZZ C1d2-d3</t>
  </si>
  <si>
    <t>07B-CONTEMPORAIN C1d2d3</t>
  </si>
  <si>
    <t>AINSER</t>
  </si>
  <si>
    <t>Cléo</t>
  </si>
  <si>
    <t>C1 d3</t>
  </si>
  <si>
    <t>Sandrine</t>
  </si>
  <si>
    <t>15C JAZZ ADULTE</t>
  </si>
  <si>
    <t>AÏSSAOUI</t>
  </si>
  <si>
    <t>Nejma</t>
  </si>
  <si>
    <t>11B HIP HOP NIV1</t>
  </si>
  <si>
    <t>Anissa</t>
  </si>
  <si>
    <t>16 BALLET</t>
  </si>
  <si>
    <t>ANDRE-GELAS</t>
  </si>
  <si>
    <t>Elise</t>
  </si>
  <si>
    <t>C1 d3 (e)</t>
  </si>
  <si>
    <t>05C-JAZZ C1d3-C2d1</t>
  </si>
  <si>
    <t>ANGENIEUX</t>
  </si>
  <si>
    <t>Abel</t>
  </si>
  <si>
    <t>11C HIP HOP NIV2</t>
  </si>
  <si>
    <t>ANZALONE</t>
  </si>
  <si>
    <t>Cali</t>
  </si>
  <si>
    <t>10A STREET MARDI</t>
  </si>
  <si>
    <t>AUPETIT</t>
  </si>
  <si>
    <t>Angéline</t>
  </si>
  <si>
    <t>EVEIL</t>
  </si>
  <si>
    <t>BACCOUCHE</t>
  </si>
  <si>
    <t>Inès</t>
  </si>
  <si>
    <t>BADIOU</t>
  </si>
  <si>
    <t>Clara</t>
  </si>
  <si>
    <t>BALLAY</t>
  </si>
  <si>
    <t>Romane</t>
  </si>
  <si>
    <t>10C STREET MARDI</t>
  </si>
  <si>
    <t>BALLEY</t>
  </si>
  <si>
    <t>Léane</t>
  </si>
  <si>
    <t>BALOUZET</t>
  </si>
  <si>
    <t>Roxane</t>
  </si>
  <si>
    <t>BARBE</t>
  </si>
  <si>
    <t>Maevane</t>
  </si>
  <si>
    <t>10C-STREET Avancé</t>
  </si>
  <si>
    <t>BASSET RONZIER</t>
  </si>
  <si>
    <t>Augustin</t>
  </si>
  <si>
    <t>11A HIP HOP BABY</t>
  </si>
  <si>
    <t>BEAL</t>
  </si>
  <si>
    <t>Elfie</t>
  </si>
  <si>
    <t>BEAUGIRAUD SUREL</t>
  </si>
  <si>
    <t>Stella</t>
  </si>
  <si>
    <t>BELAHCENE</t>
  </si>
  <si>
    <t>Nawel</t>
  </si>
  <si>
    <t>BELLU</t>
  </si>
  <si>
    <t>Mylène</t>
  </si>
  <si>
    <t>BELUZE</t>
  </si>
  <si>
    <t>Lilou</t>
  </si>
  <si>
    <t>17 CONTEMPO</t>
  </si>
  <si>
    <t>BENAHCENE</t>
  </si>
  <si>
    <t>Jenna</t>
  </si>
  <si>
    <t>BENIER</t>
  </si>
  <si>
    <t>Clémence</t>
  </si>
  <si>
    <t>06A-CLASSIQUE C1d1-d2</t>
  </si>
  <si>
    <t>BENLAHCENE</t>
  </si>
  <si>
    <t>Lina</t>
  </si>
  <si>
    <t>15A JAZZ HC</t>
  </si>
  <si>
    <t>BENSEGHIR</t>
  </si>
  <si>
    <t>Layana</t>
  </si>
  <si>
    <t>BERISSOUL</t>
  </si>
  <si>
    <t>Nesrine</t>
  </si>
  <si>
    <t>Chérine</t>
  </si>
  <si>
    <t>BEST</t>
  </si>
  <si>
    <t>Louane</t>
  </si>
  <si>
    <t>06C-CLASSIQUE C1d3-C2d1</t>
  </si>
  <si>
    <t>Adèle</t>
  </si>
  <si>
    <t>Eden</t>
  </si>
  <si>
    <t>BILLEY</t>
  </si>
  <si>
    <t>Hanaé</t>
  </si>
  <si>
    <t>BIN DOS</t>
  </si>
  <si>
    <t>Lara</t>
  </si>
  <si>
    <t>BLANC</t>
  </si>
  <si>
    <t>Annick</t>
  </si>
  <si>
    <t>BOSC</t>
  </si>
  <si>
    <t>Sandra</t>
  </si>
  <si>
    <t>Lisa</t>
  </si>
  <si>
    <t>BOST</t>
  </si>
  <si>
    <t>Elisabeth</t>
  </si>
  <si>
    <t>Victoria</t>
  </si>
  <si>
    <t>BOTTIN</t>
  </si>
  <si>
    <t>Annaëlle</t>
  </si>
  <si>
    <t>C2 d3</t>
  </si>
  <si>
    <t>C1 d3(e)</t>
  </si>
  <si>
    <t>05D-JAZZ C2d3</t>
  </si>
  <si>
    <t>05E-JAZZ C2d3-C3 + loisirs av</t>
  </si>
  <si>
    <t>11C-HIP HOP Niv2</t>
  </si>
  <si>
    <t>BOUCHUT</t>
  </si>
  <si>
    <t>Justine</t>
  </si>
  <si>
    <t>CC1 d3 (e)</t>
  </si>
  <si>
    <t>C2 d2</t>
  </si>
  <si>
    <t>BOUNOUAR</t>
  </si>
  <si>
    <t>Anaë</t>
  </si>
  <si>
    <t>07D CONTEMPORAIN C2d2d3-C3+loisirs Av</t>
  </si>
  <si>
    <t>3ème discipline</t>
  </si>
  <si>
    <t>BOURGET</t>
  </si>
  <si>
    <t>Camille</t>
  </si>
  <si>
    <t>C2 d3 (e)</t>
  </si>
  <si>
    <t>ARRET CURSUS</t>
  </si>
  <si>
    <t>BOUTAHAR</t>
  </si>
  <si>
    <t>07C-CONTEMPORAIN C2d1d2</t>
  </si>
  <si>
    <t>Nour</t>
  </si>
  <si>
    <t>BOUTANTIN</t>
  </si>
  <si>
    <t>Gratienne</t>
  </si>
  <si>
    <t>BRACCO</t>
  </si>
  <si>
    <t>Lucie</t>
  </si>
  <si>
    <t>13 RAGGA</t>
  </si>
  <si>
    <t>BRUNA</t>
  </si>
  <si>
    <t>Aline</t>
  </si>
  <si>
    <t>BRUNA DUMAZER</t>
  </si>
  <si>
    <t>BRUYAS GOETZ</t>
  </si>
  <si>
    <t>BRUYERE</t>
  </si>
  <si>
    <t>CACHELEUX</t>
  </si>
  <si>
    <t>Alicia</t>
  </si>
  <si>
    <t>CAIN</t>
  </si>
  <si>
    <t>Audrey</t>
  </si>
  <si>
    <t>CALLOUD</t>
  </si>
  <si>
    <t>CAMPAGNET-ODE</t>
  </si>
  <si>
    <t>Léna</t>
  </si>
  <si>
    <t>CAPORIONDO</t>
  </si>
  <si>
    <t>CARMIGNANI</t>
  </si>
  <si>
    <t>Iris</t>
  </si>
  <si>
    <t>CARROT</t>
  </si>
  <si>
    <t>Mélissa</t>
  </si>
  <si>
    <t>Agathe</t>
  </si>
  <si>
    <t>10D STREET MERC</t>
  </si>
  <si>
    <t>CARTON</t>
  </si>
  <si>
    <t>CASTANO</t>
  </si>
  <si>
    <t>Lola</t>
  </si>
  <si>
    <t>CELLE</t>
  </si>
  <si>
    <t>Elisa</t>
  </si>
  <si>
    <t>Julie</t>
  </si>
  <si>
    <t>Elodie</t>
  </si>
  <si>
    <t>CHAMBON</t>
  </si>
  <si>
    <t>Constance</t>
  </si>
  <si>
    <t>C2 d4</t>
  </si>
  <si>
    <t>CHANAVAT</t>
  </si>
  <si>
    <t>Faustine</t>
  </si>
  <si>
    <t>CURSUS LOISIRS</t>
  </si>
  <si>
    <t>CHANSON</t>
  </si>
  <si>
    <t>Patricia</t>
  </si>
  <si>
    <t>CHAPON</t>
  </si>
  <si>
    <t>Coline</t>
  </si>
  <si>
    <t>CHARDIGNY</t>
  </si>
  <si>
    <t>Timéo</t>
  </si>
  <si>
    <t>CHARMET</t>
  </si>
  <si>
    <t>CHASSIGNOL</t>
  </si>
  <si>
    <t>Ella</t>
  </si>
  <si>
    <t>PREPARATION ACADEMIQUE</t>
  </si>
  <si>
    <t>CHATARD</t>
  </si>
  <si>
    <t>Ana</t>
  </si>
  <si>
    <t>Axel</t>
  </si>
  <si>
    <t>CHELBI</t>
  </si>
  <si>
    <t>Amel</t>
  </si>
  <si>
    <t>CHIARENZA</t>
  </si>
  <si>
    <t>CIZERON</t>
  </si>
  <si>
    <t>Claudie</t>
  </si>
  <si>
    <t>COGNARD</t>
  </si>
  <si>
    <t>Blanche</t>
  </si>
  <si>
    <t>06B-CLASSIQUE C1d2-d3</t>
  </si>
  <si>
    <t>COLLANGETTE</t>
  </si>
  <si>
    <t>Salomé</t>
  </si>
  <si>
    <t>COLOMBET-RIVAT</t>
  </si>
  <si>
    <t>Naïa</t>
  </si>
  <si>
    <t>CONCHE</t>
  </si>
  <si>
    <t>Emy</t>
  </si>
  <si>
    <t>CONSTANT</t>
  </si>
  <si>
    <t>Nina</t>
  </si>
  <si>
    <t>COULOT</t>
  </si>
  <si>
    <t>Madysone</t>
  </si>
  <si>
    <t>COURBON</t>
  </si>
  <si>
    <t>Charlotte</t>
  </si>
  <si>
    <t>COURIOL</t>
  </si>
  <si>
    <t>Tess</t>
  </si>
  <si>
    <t>COUTHINO</t>
  </si>
  <si>
    <t>Eloïse</t>
  </si>
  <si>
    <t>06E-CLASSIQUE C2d3-C3 + loisirs av</t>
  </si>
  <si>
    <t>CYRILLE</t>
  </si>
  <si>
    <t>Anaïs</t>
  </si>
  <si>
    <t>DE LIMA GOMES</t>
  </si>
  <si>
    <t>Gabriela</t>
  </si>
  <si>
    <t>DE SA</t>
  </si>
  <si>
    <t>DE SOUSA</t>
  </si>
  <si>
    <t>Cassandra</t>
  </si>
  <si>
    <t>10B STREET MERC</t>
  </si>
  <si>
    <t>DEHER</t>
  </si>
  <si>
    <t>Isabelle</t>
  </si>
  <si>
    <t>DELAVAL</t>
  </si>
  <si>
    <t>DELIENS</t>
  </si>
  <si>
    <t>Lalie</t>
  </si>
  <si>
    <t>DELOLME</t>
  </si>
  <si>
    <t>DELORME</t>
  </si>
  <si>
    <t>Amandine</t>
  </si>
  <si>
    <t>DEPARIS</t>
  </si>
  <si>
    <t>Maëlle</t>
  </si>
  <si>
    <t>DESBONNES</t>
  </si>
  <si>
    <t>Samuel</t>
  </si>
  <si>
    <t>DINARD</t>
  </si>
  <si>
    <t>Lily</t>
  </si>
  <si>
    <t>C2 d1</t>
  </si>
  <si>
    <t>06D-CLASSIQUE C2d2d3 + adultes</t>
  </si>
  <si>
    <t>DORAT</t>
  </si>
  <si>
    <t>Eileen</t>
  </si>
  <si>
    <t>DORIER</t>
  </si>
  <si>
    <t>Savannah</t>
  </si>
  <si>
    <t>DOS SANTOS RAIMUNDO</t>
  </si>
  <si>
    <t>Melinda</t>
  </si>
  <si>
    <t>Olivia</t>
  </si>
  <si>
    <t>DUBOIS-MOHLI</t>
  </si>
  <si>
    <t>Rachel</t>
  </si>
  <si>
    <t>DUMAS</t>
  </si>
  <si>
    <t>DUMAS DA SILVA</t>
  </si>
  <si>
    <t>Léana</t>
  </si>
  <si>
    <t>DURIEUX</t>
  </si>
  <si>
    <t>Elyne</t>
  </si>
  <si>
    <t>DURIS</t>
  </si>
  <si>
    <t>Emma</t>
  </si>
  <si>
    <t>EL ALAMI</t>
  </si>
  <si>
    <t>Naïla</t>
  </si>
  <si>
    <t>ELLAYMOUNI</t>
  </si>
  <si>
    <t>ETY</t>
  </si>
  <si>
    <t>EXBRAYAT</t>
  </si>
  <si>
    <t>Mathilde</t>
  </si>
  <si>
    <t>FANGET</t>
  </si>
  <si>
    <t>Cécile</t>
  </si>
  <si>
    <t>Laura</t>
  </si>
  <si>
    <t>FATISSON</t>
  </si>
  <si>
    <t>Johanna</t>
  </si>
  <si>
    <t>FAURE</t>
  </si>
  <si>
    <t>Alice</t>
  </si>
  <si>
    <t>FAYARD</t>
  </si>
  <si>
    <t>FERRATON</t>
  </si>
  <si>
    <t>Jules</t>
  </si>
  <si>
    <t>Noé</t>
  </si>
  <si>
    <t>FLACHAT</t>
  </si>
  <si>
    <t>Pauline</t>
  </si>
  <si>
    <t>FOTSO</t>
  </si>
  <si>
    <t>Marie Jeannette</t>
  </si>
  <si>
    <t>FOURETS</t>
  </si>
  <si>
    <t>Raphaëlle</t>
  </si>
  <si>
    <t>FOURNIER</t>
  </si>
  <si>
    <t>Chloé</t>
  </si>
  <si>
    <t>FOUVET</t>
  </si>
  <si>
    <t>Enzo</t>
  </si>
  <si>
    <t>FOUZARI</t>
  </si>
  <si>
    <t>Néïla</t>
  </si>
  <si>
    <t>Alyah</t>
  </si>
  <si>
    <t>FRESSONNET</t>
  </si>
  <si>
    <t>May-Line</t>
  </si>
  <si>
    <t>GACHET</t>
  </si>
  <si>
    <t>Lyna</t>
  </si>
  <si>
    <t>GALLAND</t>
  </si>
  <si>
    <t>Anaé</t>
  </si>
  <si>
    <t>GALLOT</t>
  </si>
  <si>
    <t>Léonie</t>
  </si>
  <si>
    <t>GAMOND</t>
  </si>
  <si>
    <t>GARCELON</t>
  </si>
  <si>
    <t>Eva</t>
  </si>
  <si>
    <t>GARDES</t>
  </si>
  <si>
    <t>Elena</t>
  </si>
  <si>
    <t>GAREL</t>
  </si>
  <si>
    <t>Marylou</t>
  </si>
  <si>
    <t>GARNIER</t>
  </si>
  <si>
    <t>Marion</t>
  </si>
  <si>
    <t>GARREL</t>
  </si>
  <si>
    <t>C3 d2 (e)</t>
  </si>
  <si>
    <t>Rose</t>
  </si>
  <si>
    <t>GERBAY</t>
  </si>
  <si>
    <t>Ambre</t>
  </si>
  <si>
    <t>GERENTON</t>
  </si>
  <si>
    <t>GIL</t>
  </si>
  <si>
    <t>Louna</t>
  </si>
  <si>
    <t>Andrée</t>
  </si>
  <si>
    <t>GIRAUD</t>
  </si>
  <si>
    <t>GIRAUDIER</t>
  </si>
  <si>
    <t>Hortense</t>
  </si>
  <si>
    <t>C1 d4</t>
  </si>
  <si>
    <t>Valérie</t>
  </si>
  <si>
    <t>GIROUX</t>
  </si>
  <si>
    <t>GOMES</t>
  </si>
  <si>
    <t>Noélie</t>
  </si>
  <si>
    <t>GONON</t>
  </si>
  <si>
    <t>GORY</t>
  </si>
  <si>
    <t>Laurine</t>
  </si>
  <si>
    <t>GRACI</t>
  </si>
  <si>
    <t>3ème discipline peu importe</t>
  </si>
  <si>
    <t>GRAIL</t>
  </si>
  <si>
    <t>GRANDRIEUX</t>
  </si>
  <si>
    <t>Chiara</t>
  </si>
  <si>
    <t>GRENET</t>
  </si>
  <si>
    <t>Juliette</t>
  </si>
  <si>
    <t>GRIMA</t>
  </si>
  <si>
    <t>GUGLIELMI</t>
  </si>
  <si>
    <t>Marie</t>
  </si>
  <si>
    <t>GUILHOT</t>
  </si>
  <si>
    <t>Catalyna</t>
  </si>
  <si>
    <t>GUILLE</t>
  </si>
  <si>
    <t>GUILLOT</t>
  </si>
  <si>
    <t>Karine</t>
  </si>
  <si>
    <t>HINI</t>
  </si>
  <si>
    <t>IMBERT</t>
  </si>
  <si>
    <t>Marine</t>
  </si>
  <si>
    <t>ISAAC</t>
  </si>
  <si>
    <t>Laure</t>
  </si>
  <si>
    <t>JACQ</t>
  </si>
  <si>
    <t>JACQUEMOND</t>
  </si>
  <si>
    <t>JAEN</t>
  </si>
  <si>
    <t>JEANPERT</t>
  </si>
  <si>
    <t>Elsa</t>
  </si>
  <si>
    <t>JONET</t>
  </si>
  <si>
    <t>Balthazar</t>
  </si>
  <si>
    <t>KIZIRIAN</t>
  </si>
  <si>
    <t>KORAL</t>
  </si>
  <si>
    <t>Zoé</t>
  </si>
  <si>
    <t>KRASTEVICH</t>
  </si>
  <si>
    <t>Monika</t>
  </si>
  <si>
    <t>KRONEISEN</t>
  </si>
  <si>
    <t>LANDREAU</t>
  </si>
  <si>
    <t>LAPOUGE</t>
  </si>
  <si>
    <t>Margot</t>
  </si>
  <si>
    <t>LAPOUGE (GAETAN)</t>
  </si>
  <si>
    <t>LAROCHE</t>
  </si>
  <si>
    <t>Noémie</t>
  </si>
  <si>
    <t>LARUE</t>
  </si>
  <si>
    <t>LASRI</t>
  </si>
  <si>
    <t>LE BAUT</t>
  </si>
  <si>
    <t>LEBLANC</t>
  </si>
  <si>
    <t>LEBRUN</t>
  </si>
  <si>
    <t>Léa</t>
  </si>
  <si>
    <t>LEFEBVRE</t>
  </si>
  <si>
    <t>Maëlys</t>
  </si>
  <si>
    <t>Priscille</t>
  </si>
  <si>
    <t>LEGUESTRE</t>
  </si>
  <si>
    <t>Loïs</t>
  </si>
  <si>
    <t>LIMOUSIN</t>
  </si>
  <si>
    <t>Daphné</t>
  </si>
  <si>
    <t>LINOSSIER</t>
  </si>
  <si>
    <t>Candice</t>
  </si>
  <si>
    <t>MAILLET</t>
  </si>
  <si>
    <t>Célie</t>
  </si>
  <si>
    <t>MAITRIAS</t>
  </si>
  <si>
    <t>Loïse</t>
  </si>
  <si>
    <t>MALLARD</t>
  </si>
  <si>
    <t>MANHAUDIER</t>
  </si>
  <si>
    <t>Sovanna</t>
  </si>
  <si>
    <t>MARCHAND</t>
  </si>
  <si>
    <t>Méline</t>
  </si>
  <si>
    <t>MARGERIT-VIOSSANGE</t>
  </si>
  <si>
    <t>Maylis</t>
  </si>
  <si>
    <t>MARINHO</t>
  </si>
  <si>
    <t>Carolina</t>
  </si>
  <si>
    <t>3ème discipline enchainement avec un autre cours jazz/contempo</t>
  </si>
  <si>
    <t>MARTIN</t>
  </si>
  <si>
    <t>Héloïse</t>
  </si>
  <si>
    <t>MARTIN NGUYEN</t>
  </si>
  <si>
    <t>MARTINON</t>
  </si>
  <si>
    <t>Valentine</t>
  </si>
  <si>
    <t>MASSON</t>
  </si>
  <si>
    <t>MASUE</t>
  </si>
  <si>
    <t>Mëlys</t>
  </si>
  <si>
    <t>Lise</t>
  </si>
  <si>
    <t>MATHELIN</t>
  </si>
  <si>
    <t>Cléa</t>
  </si>
  <si>
    <t>MATHON</t>
  </si>
  <si>
    <t>C1 d2/3</t>
  </si>
  <si>
    <t>MAURIN</t>
  </si>
  <si>
    <t>Charline</t>
  </si>
  <si>
    <t>MEGHARI</t>
  </si>
  <si>
    <t>Aliah</t>
  </si>
  <si>
    <t>MEHRI</t>
  </si>
  <si>
    <t>MESAGLIO</t>
  </si>
  <si>
    <t>arrêt</t>
  </si>
  <si>
    <t>MESSAOUD</t>
  </si>
  <si>
    <t>Amélia</t>
  </si>
  <si>
    <t>MILHAN-FRAPPA</t>
  </si>
  <si>
    <t>Tifaine</t>
  </si>
  <si>
    <t>Gwenn</t>
  </si>
  <si>
    <t>MIQUEL</t>
  </si>
  <si>
    <t>Margaux</t>
  </si>
  <si>
    <t>MONGIN</t>
  </si>
  <si>
    <t>Béatrice</t>
  </si>
  <si>
    <t>MOREL</t>
  </si>
  <si>
    <t>Solenne</t>
  </si>
  <si>
    <t>MOULARD</t>
  </si>
  <si>
    <t>Lou Anne</t>
  </si>
  <si>
    <t>MOULIN</t>
  </si>
  <si>
    <t>MUDARD</t>
  </si>
  <si>
    <t>Capucine</t>
  </si>
  <si>
    <t>MULLER</t>
  </si>
  <si>
    <t>Simon</t>
  </si>
  <si>
    <t>NARCE</t>
  </si>
  <si>
    <t>Gladis</t>
  </si>
  <si>
    <t>NEWMAN-CLEEVE</t>
  </si>
  <si>
    <t>NICOLINI</t>
  </si>
  <si>
    <t>Louise</t>
  </si>
  <si>
    <t>NOMBRET</t>
  </si>
  <si>
    <t>Léandre</t>
  </si>
  <si>
    <t>ODIN</t>
  </si>
  <si>
    <t>Alexia</t>
  </si>
  <si>
    <t>OLLIER</t>
  </si>
  <si>
    <t>Esther</t>
  </si>
  <si>
    <t>ORTU</t>
  </si>
  <si>
    <t>Lou-Ann</t>
  </si>
  <si>
    <t>PAPOTTO</t>
  </si>
  <si>
    <t>Licia</t>
  </si>
  <si>
    <t>PERBET</t>
  </si>
  <si>
    <t>Mélie</t>
  </si>
  <si>
    <t>PEREZ</t>
  </si>
  <si>
    <t>PERIN-COGNET</t>
  </si>
  <si>
    <t>Coralie</t>
  </si>
  <si>
    <t>PERREAU</t>
  </si>
  <si>
    <t>Mylann</t>
  </si>
  <si>
    <t>PERRET</t>
  </si>
  <si>
    <t>PERRIN</t>
  </si>
  <si>
    <t>Azilis</t>
  </si>
  <si>
    <t>PEYRARD</t>
  </si>
  <si>
    <t>Estéban</t>
  </si>
  <si>
    <t>PICHON</t>
  </si>
  <si>
    <t>Danielle</t>
  </si>
  <si>
    <t>POURRIER</t>
  </si>
  <si>
    <t>QUIOC</t>
  </si>
  <si>
    <t>RANDAZZO</t>
  </si>
  <si>
    <t>Linah</t>
  </si>
  <si>
    <t>RASCLE</t>
  </si>
  <si>
    <t>Fanny</t>
  </si>
  <si>
    <t>REYNAUD</t>
  </si>
  <si>
    <t>Jade</t>
  </si>
  <si>
    <t>RICHARD</t>
  </si>
  <si>
    <t>Chelsy</t>
  </si>
  <si>
    <t>RIOU</t>
  </si>
  <si>
    <t>RIVOIRARD</t>
  </si>
  <si>
    <t>Séléna</t>
  </si>
  <si>
    <t>ROBERT</t>
  </si>
  <si>
    <t>ROBERT DE MATOS</t>
  </si>
  <si>
    <t>Emilien</t>
  </si>
  <si>
    <t>ROCHE</t>
  </si>
  <si>
    <t>Célestine</t>
  </si>
  <si>
    <t>ROCHETTE</t>
  </si>
  <si>
    <t>ROMEUF</t>
  </si>
  <si>
    <t>RUIZ</t>
  </si>
  <si>
    <t>Léanna</t>
  </si>
  <si>
    <t>SAGNIMORTE</t>
  </si>
  <si>
    <t>Ema</t>
  </si>
  <si>
    <t>SAINT SERNIN</t>
  </si>
  <si>
    <t>SANTOS MORAIS</t>
  </si>
  <si>
    <t>Diana</t>
  </si>
  <si>
    <t>SEFSAF</t>
  </si>
  <si>
    <t>Joanne</t>
  </si>
  <si>
    <t>Maé</t>
  </si>
  <si>
    <t>SERVANTON</t>
  </si>
  <si>
    <t>SEUX</t>
  </si>
  <si>
    <t>SOLER</t>
  </si>
  <si>
    <t>Sarah-Luz</t>
  </si>
  <si>
    <t>SORGI</t>
  </si>
  <si>
    <t>SOUSSI</t>
  </si>
  <si>
    <t>Noham</t>
  </si>
  <si>
    <t>SZYMANSKI</t>
  </si>
  <si>
    <t>Clotilde</t>
  </si>
  <si>
    <t>Emeline</t>
  </si>
  <si>
    <t>TEP</t>
  </si>
  <si>
    <t>May-Linn</t>
  </si>
  <si>
    <t>THIZY</t>
  </si>
  <si>
    <t>THIZY ZERHOUNI</t>
  </si>
  <si>
    <t>Assia</t>
  </si>
  <si>
    <t>THOMAS</t>
  </si>
  <si>
    <t>TORRALVO</t>
  </si>
  <si>
    <t>Manon</t>
  </si>
  <si>
    <t>TORRES</t>
  </si>
  <si>
    <t>UNAL</t>
  </si>
  <si>
    <t>Ludivine</t>
  </si>
  <si>
    <t>VERDIER</t>
  </si>
  <si>
    <t>Lauryne</t>
  </si>
  <si>
    <t>VEROT</t>
  </si>
  <si>
    <t>Mya</t>
  </si>
  <si>
    <t>VERZELETTI</t>
  </si>
  <si>
    <t>Aude</t>
  </si>
  <si>
    <t>VIALLON</t>
  </si>
  <si>
    <t>VICARD</t>
  </si>
  <si>
    <t>VILLAUME</t>
  </si>
  <si>
    <t>VINZANT</t>
  </si>
  <si>
    <t>VIOLOT</t>
  </si>
  <si>
    <t>Ysé</t>
  </si>
  <si>
    <t>WEGIEL</t>
  </si>
  <si>
    <t>Lydie</t>
  </si>
  <si>
    <t>WILCZYNSKI</t>
  </si>
  <si>
    <t>Nadège</t>
  </si>
  <si>
    <t>YAHI</t>
  </si>
  <si>
    <t>ZAOUAK</t>
  </si>
  <si>
    <t>Syrine</t>
  </si>
  <si>
    <t>Date de naissance</t>
  </si>
  <si>
    <t>Cours 1</t>
  </si>
  <si>
    <t>Cours 2</t>
  </si>
  <si>
    <t>Cours 3</t>
  </si>
  <si>
    <t>Cours 4</t>
  </si>
  <si>
    <t>LIBRE</t>
  </si>
  <si>
    <t>10A-STREET ENFANT</t>
  </si>
  <si>
    <t>11A-HIP HOP BABY</t>
  </si>
  <si>
    <t>15A-JAZZ/CONTEMPORAIN ENFANT</t>
  </si>
  <si>
    <t>15B-JAZZ/CONTEMPORAIN ADO</t>
  </si>
  <si>
    <t>CURSUS</t>
  </si>
  <si>
    <t>04A-PREPARATION ACADEMIQUE</t>
  </si>
  <si>
    <t>11B-HIP HOP NIV 1</t>
  </si>
  <si>
    <t>11C-HIP HOP NIV 2</t>
  </si>
  <si>
    <t>ENTREE CURSUS</t>
  </si>
  <si>
    <t>10B-STREET ADO 1</t>
  </si>
  <si>
    <t>10D-STREET CONFIRME</t>
  </si>
  <si>
    <t>10C-STREET ADO 2</t>
  </si>
  <si>
    <t>10B-STREET ADO2</t>
  </si>
  <si>
    <t>NOUS CONTACTER POUR CURSUS</t>
  </si>
  <si>
    <t>16-BALLET</t>
  </si>
  <si>
    <t>cours loisirs</t>
  </si>
  <si>
    <t>doit en discuter</t>
  </si>
  <si>
    <t>Souhaite connaitre prof</t>
  </si>
  <si>
    <t xml:space="preserve">ARRET </t>
  </si>
  <si>
    <t>blessée</t>
  </si>
  <si>
    <t>18-ATELIER DANSE ADAPTEE INSCLUSIVE</t>
  </si>
  <si>
    <t>changement activite ?</t>
  </si>
  <si>
    <t>selon situatoion covid</t>
  </si>
  <si>
    <t>si cours normaux</t>
  </si>
  <si>
    <t>ARRET plus envie</t>
  </si>
  <si>
    <t>plusieurs activites</t>
  </si>
  <si>
    <t>dépend du prof et gpe</t>
  </si>
  <si>
    <t>gestion gd mere</t>
  </si>
  <si>
    <t>hedite plusieurs activites</t>
  </si>
  <si>
    <t>hesite choix autre activite</t>
  </si>
  <si>
    <t>tarif</t>
  </si>
  <si>
    <t>passage 6ème</t>
  </si>
  <si>
    <t>autre activité</t>
  </si>
  <si>
    <t>plus envie</t>
  </si>
  <si>
    <t>chgt activite</t>
  </si>
  <si>
    <t>cht activite</t>
  </si>
  <si>
    <t>cours trop tot</t>
  </si>
  <si>
    <t>cours ou plus dépenser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</si>
</sst>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;;"/>
  </numFmts>
  <fonts count="1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color indexed="48"/>
      <name val="Arial Narrow"/>
      <family val="2"/>
      <charset val="1"/>
    </font>
    <font>
      <sz val="8"/>
      <color indexed="51"/>
      <name val="Arial Narrow"/>
      <family val="2"/>
      <charset val="1"/>
    </font>
    <font>
      <sz val="8"/>
      <color indexed="11"/>
      <name val="Arial Narrow"/>
      <family val="2"/>
      <charset val="1"/>
    </font>
    <font>
      <sz val="8"/>
      <color indexed="48"/>
      <name val="Arial"/>
      <family val="2"/>
    </font>
    <font>
      <sz val="6"/>
      <color indexed="48"/>
      <name val="Arial Narrow"/>
      <family val="2"/>
      <charset val="1"/>
    </font>
    <font>
      <sz val="6"/>
      <color indexed="51"/>
      <name val="Arial Narrow"/>
      <family val="2"/>
      <charset val="1"/>
    </font>
    <font>
      <sz val="6"/>
      <color indexed="11"/>
      <name val="Arial Narrow"/>
      <family val="2"/>
      <charset val="1"/>
    </font>
    <font>
      <sz val="12"/>
      <color indexed="8"/>
      <name val="Arial Narrow"/>
      <family val="2"/>
      <charset val="1"/>
    </font>
    <font>
      <sz val="12"/>
      <name val="Arial"/>
      <family val="2"/>
    </font>
    <font>
      <sz val="12"/>
      <name val="Arial Narrow"/>
      <family val="2"/>
      <charset val="1"/>
    </font>
    <font>
      <sz val="11"/>
      <color theme="4"/>
      <name val="Arial Narrow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  <charset val="1"/>
    </font>
    <font>
      <b/>
      <sz val="22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0"/>
      <name val="Arial"/>
      <family val="2"/>
    </font>
    <font>
      <b/>
      <sz val="14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0" fillId="2" borderId="0" xfId="0" applyFont="1" applyFill="1"/>
    <xf numFmtId="0" fontId="0" fillId="0" borderId="0" xfId="0" applyFont="1" applyFill="1"/>
    <xf numFmtId="0" fontId="9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0" xfId="0" applyFont="1"/>
    <xf numFmtId="0" fontId="4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 wrapText="1"/>
    </xf>
    <xf numFmtId="0" fontId="0" fillId="3" borderId="0" xfId="0" applyFill="1"/>
    <xf numFmtId="0" fontId="5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0" fillId="0" borderId="2" xfId="0" applyBorder="1"/>
    <xf numFmtId="0" fontId="3" fillId="0" borderId="0" xfId="1" applyFont="1" applyBorder="1" applyAlignment="1">
      <alignment horizontal="left" vertical="center"/>
    </xf>
    <xf numFmtId="0" fontId="0" fillId="0" borderId="3" xfId="0" applyBorder="1"/>
    <xf numFmtId="0" fontId="9" fillId="0" borderId="4" xfId="1" applyFont="1" applyBorder="1" applyAlignment="1">
      <alignment horizontal="left" vertical="center"/>
    </xf>
    <xf numFmtId="0" fontId="0" fillId="0" borderId="0" xfId="0" applyBorder="1"/>
    <xf numFmtId="0" fontId="10" fillId="0" borderId="0" xfId="0" applyFont="1" applyBorder="1"/>
    <xf numFmtId="14" fontId="0" fillId="0" borderId="0" xfId="0" applyNumberFormat="1"/>
    <xf numFmtId="0" fontId="13" fillId="0" borderId="0" xfId="0" applyFont="1"/>
    <xf numFmtId="0" fontId="14" fillId="0" borderId="1" xfId="1" applyFont="1" applyBorder="1" applyAlignment="1">
      <alignment horizontal="left" vertical="center"/>
    </xf>
    <xf numFmtId="0" fontId="14" fillId="4" borderId="1" xfId="1" applyFont="1" applyFill="1" applyBorder="1" applyAlignment="1">
      <alignment horizontal="left" vertical="center"/>
    </xf>
    <xf numFmtId="0" fontId="0" fillId="4" borderId="0" xfId="0" applyFill="1"/>
    <xf numFmtId="0" fontId="11" fillId="0" borderId="1" xfId="1" applyFont="1" applyBorder="1" applyAlignment="1">
      <alignment horizontal="left" vertical="center"/>
    </xf>
    <xf numFmtId="0" fontId="16" fillId="7" borderId="0" xfId="0" applyFont="1" applyFill="1" applyAlignment="1" applyProtection="1">
      <alignment vertical="center"/>
      <protection locked="0"/>
    </xf>
    <xf numFmtId="0" fontId="16" fillId="7" borderId="9" xfId="0" applyFont="1" applyFill="1" applyBorder="1" applyAlignment="1" applyProtection="1">
      <alignment vertical="center"/>
      <protection locked="0"/>
    </xf>
    <xf numFmtId="164" fontId="16" fillId="7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6" borderId="0" xfId="0" applyFill="1" applyProtection="1"/>
    <xf numFmtId="164" fontId="16" fillId="7" borderId="9" xfId="0" applyNumberFormat="1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 wrapText="1"/>
      <protection hidden="1"/>
    </xf>
    <xf numFmtId="0" fontId="15" fillId="5" borderId="5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/>
    <xf numFmtId="0" fontId="9" fillId="4" borderId="1" xfId="1" applyFont="1" applyFill="1" applyBorder="1" applyAlignment="1">
      <alignment horizontal="left" vertical="center"/>
    </xf>
    <xf numFmtId="0" fontId="0" fillId="8" borderId="0" xfId="0" applyFill="1"/>
    <xf numFmtId="0" fontId="4" fillId="3" borderId="0" xfId="1" applyFont="1" applyFill="1" applyBorder="1" applyAlignment="1">
      <alignment horizontal="left" vertical="center"/>
    </xf>
    <xf numFmtId="0" fontId="0" fillId="0" borderId="0" xfId="0" applyFill="1"/>
    <xf numFmtId="0" fontId="9" fillId="9" borderId="1" xfId="1" applyFont="1" applyFill="1" applyBorder="1" applyAlignment="1">
      <alignment horizontal="left" vertical="center"/>
    </xf>
    <xf numFmtId="0" fontId="9" fillId="10" borderId="1" xfId="1" applyFont="1" applyFill="1" applyBorder="1" applyAlignment="1">
      <alignment horizontal="left" vertical="center"/>
    </xf>
    <xf numFmtId="0" fontId="2" fillId="10" borderId="2" xfId="1" applyFont="1" applyFill="1" applyBorder="1" applyAlignment="1">
      <alignment horizontal="left" vertical="center"/>
    </xf>
    <xf numFmtId="0" fontId="3" fillId="10" borderId="2" xfId="1" applyFont="1" applyFill="1" applyBorder="1" applyAlignment="1">
      <alignment horizontal="left" vertical="center"/>
    </xf>
    <xf numFmtId="0" fontId="4" fillId="10" borderId="3" xfId="1" applyFont="1" applyFill="1" applyBorder="1" applyAlignment="1">
      <alignment horizontal="left" vertical="center"/>
    </xf>
    <xf numFmtId="14" fontId="0" fillId="10" borderId="0" xfId="0" applyNumberFormat="1" applyFill="1"/>
    <xf numFmtId="0" fontId="0" fillId="10" borderId="0" xfId="0" applyFill="1"/>
    <xf numFmtId="0" fontId="0" fillId="9" borderId="2" xfId="0" applyFill="1" applyBorder="1"/>
    <xf numFmtId="0" fontId="0" fillId="9" borderId="3" xfId="0" applyFill="1" applyBorder="1"/>
    <xf numFmtId="14" fontId="0" fillId="9" borderId="0" xfId="0" applyNumberFormat="1" applyFill="1"/>
    <xf numFmtId="0" fontId="0" fillId="9" borderId="0" xfId="0" applyFill="1"/>
    <xf numFmtId="0" fontId="2" fillId="9" borderId="0" xfId="1" applyFont="1" applyFill="1" applyBorder="1" applyAlignment="1">
      <alignment horizontal="left" vertical="center"/>
    </xf>
    <xf numFmtId="0" fontId="3" fillId="9" borderId="0" xfId="1" applyFont="1" applyFill="1" applyBorder="1" applyAlignment="1">
      <alignment horizontal="left" vertical="center"/>
    </xf>
    <xf numFmtId="0" fontId="4" fillId="9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14" fontId="0" fillId="3" borderId="0" xfId="0" applyNumberFormat="1" applyFill="1"/>
    <xf numFmtId="0" fontId="13" fillId="9" borderId="0" xfId="0" applyFont="1" applyFill="1"/>
    <xf numFmtId="0" fontId="0" fillId="9" borderId="0" xfId="0" applyFill="1" applyBorder="1"/>
    <xf numFmtId="0" fontId="14" fillId="9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7" fillId="3" borderId="0" xfId="0" applyFont="1" applyFill="1"/>
    <xf numFmtId="14" fontId="17" fillId="3" borderId="0" xfId="0" applyNumberFormat="1" applyFont="1" applyFill="1"/>
    <xf numFmtId="0" fontId="0" fillId="3" borderId="0" xfId="0" applyFill="1" applyBorder="1"/>
    <xf numFmtId="14" fontId="0" fillId="9" borderId="0" xfId="0" applyNumberFormat="1" applyFont="1" applyFill="1"/>
    <xf numFmtId="0" fontId="2" fillId="9" borderId="2" xfId="1" applyFont="1" applyFill="1" applyBorder="1" applyAlignment="1">
      <alignment horizontal="left" vertical="center"/>
    </xf>
    <xf numFmtId="0" fontId="3" fillId="9" borderId="2" xfId="1" applyFont="1" applyFill="1" applyBorder="1" applyAlignment="1">
      <alignment horizontal="left" vertical="center"/>
    </xf>
    <xf numFmtId="0" fontId="4" fillId="9" borderId="3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0" fillId="0" borderId="0" xfId="0" applyFont="1"/>
    <xf numFmtId="0" fontId="11" fillId="0" borderId="1" xfId="1" applyFont="1" applyFill="1" applyBorder="1" applyAlignment="1">
      <alignment horizontal="left" vertical="center"/>
    </xf>
    <xf numFmtId="165" fontId="18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5" xfId="0" applyFont="1" applyFill="1" applyBorder="1" applyAlignment="1" applyProtection="1">
      <alignment horizontal="center" vertical="center"/>
      <protection hidden="1"/>
    </xf>
    <xf numFmtId="0" fontId="15" fillId="5" borderId="6" xfId="0" applyFont="1" applyFill="1" applyBorder="1" applyAlignment="1" applyProtection="1">
      <alignment horizontal="center" vertical="center"/>
      <protection hidden="1"/>
    </xf>
    <xf numFmtId="0" fontId="15" fillId="5" borderId="8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48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0C7FE1-DAC8-4D8F-9648-21C67FBC8E4E}" name="Tableau1" displayName="Tableau1" ref="A1:J296" totalsRowShown="0" headerRowDxfId="2">
  <autoFilter ref="A1:J296" xr:uid="{3D78ECB7-52E9-4BB7-AF6B-AB5E9CF151B5}"/>
  <tableColumns count="10">
    <tableColumn id="1" xr3:uid="{76DD1D08-C30D-4B1A-B7B8-DC8350DB4C54}" name="Nom" dataDxfId="1"/>
    <tableColumn id="2" xr3:uid="{6D390893-811B-435C-8EE5-2E99E1D7F494}" name="Prénom" dataDxfId="0"/>
    <tableColumn id="3" xr3:uid="{8AD89466-723C-46BF-93D7-50792EF334F9}" name="niveau JAZZ validé"/>
    <tableColumn id="4" xr3:uid="{85E44295-036C-4B9D-A263-290BA1D2228C}" name="niveau CLASSIQUE validé"/>
    <tableColumn id="5" xr3:uid="{96C8EFAC-CA3B-459D-8406-60DEE530A324}" name="niveau CONTEMPO validé"/>
    <tableColumn id="6" xr3:uid="{305A70A0-4C5F-4275-9980-E0A60EE3290C}" name="Date de naissance / Âge"/>
    <tableColumn id="7" xr3:uid="{FD3FDE84-CF90-4179-A838-A2CBF453C1EB}" name="cours 1"/>
    <tableColumn id="8" xr3:uid="{EE764D8F-BE6E-4306-8E17-241E77A99243}" name="COURS 2"/>
    <tableColumn id="9" xr3:uid="{52DBC05A-CE14-4AE0-A4E5-5FFF47BDD915}" name="COURS 3"/>
    <tableColumn id="10" xr3:uid="{D20D2B0A-90EB-416A-B2FC-8C8CD83E2665}" name="COURS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6355-544B-4D26-9772-177B14C04F97}">
  <sheetPr codeName="Feuil3"/>
  <dimension ref="A1:J5"/>
  <sheetViews>
    <sheetView showGridLines="0" showRowColHeaders="0" tabSelected="1" zoomScale="120" zoomScaleNormal="120" workbookViewId="0">
      <selection activeCell="D4" sqref="D4"/>
    </sheetView>
  </sheetViews>
  <sheetFormatPr baseColWidth="10" defaultColWidth="11.54296875" defaultRowHeight="12.5" x14ac:dyDescent="0.25"/>
  <cols>
    <col min="1" max="1" width="0.90625" style="33" customWidth="1"/>
    <col min="2" max="2" width="23.1796875" style="33" customWidth="1"/>
    <col min="3" max="4" width="24.08984375" style="33" customWidth="1"/>
    <col min="5" max="5" width="30.08984375" style="33" hidden="1" customWidth="1"/>
    <col min="6" max="9" width="25.90625" style="33" customWidth="1"/>
    <col min="10" max="10" width="1.08984375" style="33" customWidth="1"/>
    <col min="11" max="16384" width="11.54296875" style="33"/>
  </cols>
  <sheetData>
    <row r="1" spans="1:10" ht="57.65" customHeight="1" x14ac:dyDescent="0.25">
      <c r="A1" s="79" t="s">
        <v>0</v>
      </c>
      <c r="B1" s="80"/>
      <c r="C1" s="36" t="s">
        <v>1</v>
      </c>
      <c r="D1" s="37" t="s">
        <v>512</v>
      </c>
      <c r="E1" s="37"/>
      <c r="F1" s="38" t="s">
        <v>513</v>
      </c>
      <c r="G1" s="38" t="s">
        <v>514</v>
      </c>
      <c r="H1" s="38" t="s">
        <v>515</v>
      </c>
      <c r="I1" s="79" t="s">
        <v>516</v>
      </c>
      <c r="J1" s="81"/>
    </row>
    <row r="3" spans="1:10" x14ac:dyDescent="0.25">
      <c r="A3" s="82"/>
      <c r="B3" s="34"/>
      <c r="C3" s="34"/>
      <c r="D3" s="34"/>
      <c r="E3" s="34"/>
      <c r="F3" s="34"/>
      <c r="G3" s="34"/>
      <c r="H3" s="34"/>
      <c r="I3" s="34"/>
      <c r="J3" s="82"/>
    </row>
    <row r="4" spans="1:10" ht="54.65" customHeight="1" x14ac:dyDescent="0.25">
      <c r="A4" s="82"/>
      <c r="B4" s="30"/>
      <c r="C4" s="31"/>
      <c r="D4" s="32"/>
      <c r="E4" s="35" t="str">
        <f>SUBSTITUTE(B4&amp;C4&amp;D4," ",)</f>
        <v/>
      </c>
      <c r="F4" s="78">
        <f>IF(ISNA(VLOOKUP($E4,BD!$A:$E,2,FALSE)),"",VLOOKUP($E4,BD!$A:$E,2,FALSE))</f>
        <v>0</v>
      </c>
      <c r="G4" s="78">
        <f>IF(ISNA(VLOOKUP($E4,BD!$A:$E,3,FALSE)),"",VLOOKUP($E4,BD!$A:$E,3,FALSE))</f>
        <v>0</v>
      </c>
      <c r="H4" s="78">
        <f>IF(ISNA(VLOOKUP($E4,BD!$A:$E,4,FALSE)),"",VLOOKUP($E4,BD!$A:$E,4,FALSE))</f>
        <v>0</v>
      </c>
      <c r="I4" s="78">
        <f>IF(ISNA(VLOOKUP($E4,BD!$A:$E,5,FALSE)),"",VLOOKUP($E4,BD!$A:$E,5,FALSE))</f>
        <v>0</v>
      </c>
      <c r="J4" s="82"/>
    </row>
    <row r="5" spans="1:10" x14ac:dyDescent="0.25">
      <c r="A5" s="82"/>
      <c r="B5" s="34"/>
      <c r="C5" s="34"/>
      <c r="D5" s="34"/>
      <c r="E5" s="34"/>
      <c r="F5" s="34"/>
      <c r="G5" s="34"/>
      <c r="H5" s="34"/>
      <c r="I5" s="34"/>
      <c r="J5" s="82"/>
    </row>
  </sheetData>
  <sheetProtection algorithmName="SHA-512" hashValue="NkW6Co0PLifaVnGpeE5xDBUj15GYMrmft/8aorJ9zzgOJigBeQKVophu5Fycf86p83bAXyVR+TLVSnnOjkePhQ==" saltValue="MGouXZ3mE0VKBxnuuPUB7Q==" spinCount="100000" sheet="1" objects="1" scenarios="1"/>
  <mergeCells count="4">
    <mergeCell ref="A1:B1"/>
    <mergeCell ref="I1:J1"/>
    <mergeCell ref="A3:A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95"/>
  <sheetViews>
    <sheetView zoomScale="80" zoomScaleNormal="80" workbookViewId="0">
      <pane xSplit="5" ySplit="1" topLeftCell="F225" activePane="bottomRight" state="frozen"/>
      <selection pane="topRight" activeCell="F1" sqref="F1"/>
      <selection pane="bottomLeft" activeCell="A2" sqref="A2"/>
      <selection pane="bottomRight" activeCell="A243" sqref="A243:F243"/>
    </sheetView>
  </sheetViews>
  <sheetFormatPr baseColWidth="10" defaultColWidth="12.453125" defaultRowHeight="15.5" x14ac:dyDescent="0.35"/>
  <cols>
    <col min="1" max="2" width="18.453125" style="12" customWidth="1"/>
    <col min="3" max="5" width="12.453125" hidden="1" customWidth="1"/>
    <col min="6" max="6" width="24.1796875" customWidth="1"/>
    <col min="7" max="9" width="35.08984375" customWidth="1"/>
    <col min="10" max="11" width="37.453125" customWidth="1"/>
  </cols>
  <sheetData>
    <row r="1" spans="1:11" ht="62" customHeight="1" x14ac:dyDescent="0.25">
      <c r="A1" s="17" t="s">
        <v>0</v>
      </c>
      <c r="B1" s="17" t="s">
        <v>1</v>
      </c>
      <c r="C1" s="1" t="s">
        <v>2</v>
      </c>
      <c r="D1" s="2" t="s">
        <v>3</v>
      </c>
      <c r="E1" s="3" t="s">
        <v>4</v>
      </c>
      <c r="F1" t="s">
        <v>5</v>
      </c>
      <c r="G1" s="14" t="s">
        <v>6</v>
      </c>
      <c r="H1" s="16" t="s">
        <v>7</v>
      </c>
      <c r="I1" s="16" t="s">
        <v>8</v>
      </c>
      <c r="J1" s="16" t="s">
        <v>9</v>
      </c>
    </row>
    <row r="2" spans="1:11" ht="19.25" customHeight="1" x14ac:dyDescent="0.25">
      <c r="A2" s="10" t="s">
        <v>10</v>
      </c>
      <c r="B2" s="10" t="s">
        <v>11</v>
      </c>
      <c r="C2" s="18"/>
      <c r="D2" s="18"/>
      <c r="E2" s="20"/>
      <c r="F2" s="24">
        <v>41359</v>
      </c>
      <c r="G2" t="s">
        <v>12</v>
      </c>
    </row>
    <row r="3" spans="1:11" ht="19.25" customHeight="1" x14ac:dyDescent="0.25">
      <c r="A3" s="45" t="s">
        <v>13</v>
      </c>
      <c r="B3" s="45" t="s">
        <v>14</v>
      </c>
      <c r="C3" s="46" t="s">
        <v>15</v>
      </c>
      <c r="D3" s="47"/>
      <c r="E3" s="48" t="s">
        <v>15</v>
      </c>
      <c r="F3" s="49">
        <v>40823</v>
      </c>
      <c r="G3" s="50" t="s">
        <v>16</v>
      </c>
      <c r="H3" s="50" t="s">
        <v>17</v>
      </c>
      <c r="I3" s="50"/>
      <c r="J3" s="50"/>
      <c r="K3" t="s">
        <v>533</v>
      </c>
    </row>
    <row r="4" spans="1:11" ht="19.25" customHeight="1" x14ac:dyDescent="0.25">
      <c r="A4" s="45" t="s">
        <v>13</v>
      </c>
      <c r="B4" s="45" t="s">
        <v>18</v>
      </c>
      <c r="C4" s="46" t="s">
        <v>19</v>
      </c>
      <c r="D4" s="47"/>
      <c r="E4" s="48" t="s">
        <v>19</v>
      </c>
      <c r="F4" s="49">
        <v>40085</v>
      </c>
      <c r="G4" s="50" t="s">
        <v>20</v>
      </c>
      <c r="H4" s="50" t="s">
        <v>21</v>
      </c>
      <c r="I4" s="50"/>
      <c r="J4" s="50"/>
      <c r="K4" t="s">
        <v>533</v>
      </c>
    </row>
    <row r="5" spans="1:11" ht="19.25" customHeight="1" x14ac:dyDescent="0.25">
      <c r="A5" s="10" t="s">
        <v>22</v>
      </c>
      <c r="B5" s="10" t="s">
        <v>23</v>
      </c>
      <c r="C5" s="4"/>
      <c r="D5" s="5" t="s">
        <v>24</v>
      </c>
      <c r="E5" s="6" t="s">
        <v>19</v>
      </c>
      <c r="F5" s="24">
        <v>26987</v>
      </c>
      <c r="G5" t="s">
        <v>17</v>
      </c>
    </row>
    <row r="6" spans="1:11" ht="19.25" customHeight="1" x14ac:dyDescent="0.25">
      <c r="A6" s="26" t="s">
        <v>22</v>
      </c>
      <c r="B6" s="26" t="s">
        <v>25</v>
      </c>
      <c r="C6" s="4" t="s">
        <v>26</v>
      </c>
      <c r="D6" s="5"/>
      <c r="E6" s="6"/>
      <c r="F6" s="24">
        <v>39905</v>
      </c>
      <c r="G6" t="s">
        <v>517</v>
      </c>
    </row>
    <row r="7" spans="1:11" ht="19.25" customHeight="1" x14ac:dyDescent="0.25">
      <c r="A7" s="10" t="s">
        <v>27</v>
      </c>
      <c r="B7" s="10" t="s">
        <v>28</v>
      </c>
      <c r="C7" s="4" t="s">
        <v>29</v>
      </c>
      <c r="D7" s="5"/>
      <c r="E7" s="6"/>
      <c r="F7" s="24">
        <v>39362</v>
      </c>
      <c r="G7" t="s">
        <v>524</v>
      </c>
    </row>
    <row r="8" spans="1:11" ht="19.25" customHeight="1" x14ac:dyDescent="0.25">
      <c r="A8" s="11" t="s">
        <v>27</v>
      </c>
      <c r="B8" s="10" t="s">
        <v>30</v>
      </c>
      <c r="C8" s="4" t="s">
        <v>31</v>
      </c>
      <c r="D8" s="5"/>
      <c r="E8" s="6"/>
      <c r="F8" s="24">
        <v>40554</v>
      </c>
      <c r="G8" t="s">
        <v>532</v>
      </c>
      <c r="H8" t="s">
        <v>520</v>
      </c>
    </row>
    <row r="9" spans="1:11" ht="19.25" customHeight="1" x14ac:dyDescent="0.25">
      <c r="A9" s="10" t="s">
        <v>32</v>
      </c>
      <c r="B9" s="10" t="s">
        <v>33</v>
      </c>
      <c r="C9" s="4" t="s">
        <v>34</v>
      </c>
      <c r="D9" s="5" t="s">
        <v>34</v>
      </c>
      <c r="E9" s="6"/>
      <c r="F9" s="24">
        <v>39071</v>
      </c>
      <c r="G9" t="s">
        <v>35</v>
      </c>
    </row>
    <row r="10" spans="1:11" ht="19.25" customHeight="1" x14ac:dyDescent="0.25">
      <c r="A10" s="10" t="s">
        <v>36</v>
      </c>
      <c r="B10" s="10" t="s">
        <v>37</v>
      </c>
      <c r="C10" s="4" t="s">
        <v>38</v>
      </c>
      <c r="D10" s="5"/>
      <c r="E10" s="6"/>
      <c r="F10" s="24">
        <v>38244</v>
      </c>
      <c r="G10" t="s">
        <v>525</v>
      </c>
    </row>
    <row r="11" spans="1:11" ht="19.25" customHeight="1" x14ac:dyDescent="0.25">
      <c r="A11" s="10" t="s">
        <v>39</v>
      </c>
      <c r="B11" s="10" t="s">
        <v>40</v>
      </c>
      <c r="C11" s="4" t="s">
        <v>41</v>
      </c>
      <c r="D11" s="5"/>
      <c r="E11" s="6"/>
      <c r="F11" s="24">
        <v>40965</v>
      </c>
      <c r="G11" t="s">
        <v>518</v>
      </c>
    </row>
    <row r="12" spans="1:11" ht="19.25" customHeight="1" x14ac:dyDescent="0.25">
      <c r="A12" s="10" t="s">
        <v>42</v>
      </c>
      <c r="B12" s="10" t="s">
        <v>43</v>
      </c>
      <c r="C12" s="18"/>
      <c r="D12" s="18"/>
      <c r="E12" s="20"/>
      <c r="F12" s="24">
        <v>41991</v>
      </c>
      <c r="G12" t="s">
        <v>44</v>
      </c>
    </row>
    <row r="13" spans="1:11" ht="19.25" customHeight="1" x14ac:dyDescent="0.25">
      <c r="A13" s="44" t="s">
        <v>45</v>
      </c>
      <c r="B13" s="44" t="s">
        <v>46</v>
      </c>
      <c r="C13" s="51"/>
      <c r="D13" s="51"/>
      <c r="E13" s="52"/>
      <c r="F13" s="53">
        <v>41812</v>
      </c>
      <c r="G13" s="54" t="s">
        <v>12</v>
      </c>
      <c r="H13" s="54"/>
      <c r="I13" s="54"/>
      <c r="J13" s="54"/>
      <c r="K13" t="s">
        <v>540</v>
      </c>
    </row>
    <row r="14" spans="1:11" ht="19.25" customHeight="1" x14ac:dyDescent="0.25">
      <c r="A14" s="10" t="s">
        <v>47</v>
      </c>
      <c r="B14" s="10" t="s">
        <v>48</v>
      </c>
      <c r="C14" s="4" t="s">
        <v>19</v>
      </c>
      <c r="D14" s="5"/>
      <c r="E14" s="6"/>
      <c r="F14" s="24">
        <v>38933</v>
      </c>
      <c r="G14" s="15"/>
      <c r="H14" s="41"/>
      <c r="I14" s="41"/>
    </row>
    <row r="15" spans="1:11" ht="19.25" customHeight="1" x14ac:dyDescent="0.25">
      <c r="A15" s="10" t="s">
        <v>49</v>
      </c>
      <c r="B15" s="10" t="s">
        <v>50</v>
      </c>
      <c r="C15" s="4" t="s">
        <v>51</v>
      </c>
      <c r="D15" s="5"/>
      <c r="E15" s="6"/>
      <c r="F15" s="24">
        <v>39015</v>
      </c>
      <c r="G15" t="s">
        <v>527</v>
      </c>
    </row>
    <row r="16" spans="1:11" ht="19.25" customHeight="1" x14ac:dyDescent="0.25">
      <c r="A16" s="10" t="s">
        <v>52</v>
      </c>
      <c r="B16" s="10" t="s">
        <v>53</v>
      </c>
      <c r="C16" s="18"/>
      <c r="D16" s="18"/>
      <c r="E16" s="20"/>
      <c r="F16" s="24">
        <v>41778</v>
      </c>
      <c r="G16" t="s">
        <v>12</v>
      </c>
    </row>
    <row r="17" spans="1:11" ht="19.25" customHeight="1" x14ac:dyDescent="0.25">
      <c r="A17" s="10" t="s">
        <v>54</v>
      </c>
      <c r="B17" s="10" t="s">
        <v>55</v>
      </c>
      <c r="C17" s="4" t="s">
        <v>41</v>
      </c>
      <c r="D17" s="5"/>
      <c r="E17" s="6"/>
      <c r="F17" s="24">
        <v>40205</v>
      </c>
      <c r="G17" t="s">
        <v>518</v>
      </c>
    </row>
    <row r="18" spans="1:11" ht="19.25" customHeight="1" x14ac:dyDescent="0.25">
      <c r="A18" s="10" t="s">
        <v>56</v>
      </c>
      <c r="B18" s="10" t="s">
        <v>57</v>
      </c>
      <c r="C18" s="4" t="s">
        <v>34</v>
      </c>
      <c r="D18" s="5" t="s">
        <v>34</v>
      </c>
      <c r="E18" s="6"/>
      <c r="F18" s="24">
        <v>39573</v>
      </c>
      <c r="G18" t="s">
        <v>35</v>
      </c>
      <c r="H18" t="s">
        <v>58</v>
      </c>
    </row>
    <row r="19" spans="1:11" ht="19.25" customHeight="1" x14ac:dyDescent="0.25">
      <c r="A19" s="10" t="s">
        <v>59</v>
      </c>
      <c r="B19" s="10" t="s">
        <v>60</v>
      </c>
      <c r="C19" s="4" t="s">
        <v>61</v>
      </c>
      <c r="D19" s="5"/>
      <c r="E19" s="6"/>
      <c r="F19" s="24">
        <v>41426</v>
      </c>
      <c r="G19" t="s">
        <v>519</v>
      </c>
    </row>
    <row r="20" spans="1:11" ht="19.25" customHeight="1" x14ac:dyDescent="0.25">
      <c r="A20" s="10" t="s">
        <v>62</v>
      </c>
      <c r="B20" s="10" t="s">
        <v>63</v>
      </c>
      <c r="C20" s="4" t="s">
        <v>29</v>
      </c>
      <c r="D20" s="5"/>
      <c r="E20" s="6"/>
      <c r="F20" s="24">
        <v>40699</v>
      </c>
      <c r="G20" t="s">
        <v>524</v>
      </c>
    </row>
    <row r="21" spans="1:11" ht="19.25" customHeight="1" x14ac:dyDescent="0.25">
      <c r="A21" s="44" t="s">
        <v>64</v>
      </c>
      <c r="B21" s="44" t="s">
        <v>65</v>
      </c>
      <c r="C21" s="51"/>
      <c r="D21" s="51"/>
      <c r="E21" s="52"/>
      <c r="F21" s="53">
        <v>41075</v>
      </c>
      <c r="G21" s="54" t="s">
        <v>526</v>
      </c>
      <c r="H21" s="54"/>
      <c r="I21" s="54"/>
      <c r="J21" s="54"/>
      <c r="K21" t="s">
        <v>534</v>
      </c>
    </row>
    <row r="22" spans="1:11" ht="19.25" customHeight="1" x14ac:dyDescent="0.25">
      <c r="A22" s="10" t="s">
        <v>66</v>
      </c>
      <c r="B22" s="10" t="s">
        <v>67</v>
      </c>
      <c r="C22" s="18"/>
      <c r="D22" s="18"/>
      <c r="E22" s="20"/>
      <c r="F22" s="24">
        <v>41614</v>
      </c>
      <c r="G22" t="s">
        <v>12</v>
      </c>
    </row>
    <row r="23" spans="1:11" ht="19.25" customHeight="1" x14ac:dyDescent="0.25">
      <c r="A23" s="28" t="s">
        <v>68</v>
      </c>
      <c r="B23" t="s">
        <v>69</v>
      </c>
      <c r="C23" s="18"/>
      <c r="D23" s="18"/>
      <c r="E23" s="20"/>
      <c r="F23" s="24">
        <v>39100</v>
      </c>
      <c r="G23" t="s">
        <v>538</v>
      </c>
    </row>
    <row r="24" spans="1:11" ht="19.25" customHeight="1" x14ac:dyDescent="0.25">
      <c r="A24" s="10" t="s">
        <v>70</v>
      </c>
      <c r="B24" s="10" t="s">
        <v>71</v>
      </c>
      <c r="C24" s="4" t="s">
        <v>72</v>
      </c>
      <c r="D24" s="5"/>
      <c r="E24" s="6"/>
      <c r="F24" s="24">
        <v>40656</v>
      </c>
      <c r="G24" t="s">
        <v>520</v>
      </c>
    </row>
    <row r="25" spans="1:11" ht="19.25" customHeight="1" x14ac:dyDescent="0.25">
      <c r="A25" s="10" t="s">
        <v>73</v>
      </c>
      <c r="B25" s="10" t="s">
        <v>74</v>
      </c>
      <c r="C25" s="4" t="s">
        <v>61</v>
      </c>
      <c r="D25" s="5"/>
      <c r="E25" s="6"/>
      <c r="F25" s="24">
        <v>40677</v>
      </c>
      <c r="G25" t="s">
        <v>519</v>
      </c>
    </row>
    <row r="26" spans="1:11" ht="19.25" customHeight="1" x14ac:dyDescent="0.25">
      <c r="A26" s="10" t="s">
        <v>75</v>
      </c>
      <c r="B26" s="10" t="s">
        <v>76</v>
      </c>
      <c r="C26" s="4"/>
      <c r="D26" s="5" t="s">
        <v>15</v>
      </c>
      <c r="E26" s="6" t="s">
        <v>19</v>
      </c>
      <c r="F26" s="24">
        <v>40290</v>
      </c>
      <c r="G26" t="s">
        <v>77</v>
      </c>
      <c r="H26" t="s">
        <v>21</v>
      </c>
    </row>
    <row r="27" spans="1:11" ht="19.25" customHeight="1" x14ac:dyDescent="0.25">
      <c r="A27" s="10" t="s">
        <v>78</v>
      </c>
      <c r="B27" s="10" t="s">
        <v>79</v>
      </c>
      <c r="C27" s="4" t="s">
        <v>80</v>
      </c>
      <c r="D27" s="5"/>
      <c r="E27" s="6"/>
      <c r="F27" s="24">
        <v>41136</v>
      </c>
      <c r="G27" t="s">
        <v>519</v>
      </c>
    </row>
    <row r="28" spans="1:11" ht="19.25" customHeight="1" x14ac:dyDescent="0.25">
      <c r="A28" s="10" t="s">
        <v>81</v>
      </c>
      <c r="B28" s="10" t="s">
        <v>82</v>
      </c>
      <c r="C28" s="4" t="s">
        <v>61</v>
      </c>
      <c r="D28" s="5"/>
      <c r="E28" s="6"/>
      <c r="F28" s="24">
        <v>41264</v>
      </c>
      <c r="G28" t="s">
        <v>519</v>
      </c>
    </row>
    <row r="29" spans="1:11" ht="19.25" customHeight="1" x14ac:dyDescent="0.25">
      <c r="A29" s="10" t="s">
        <v>83</v>
      </c>
      <c r="B29" s="10" t="s">
        <v>84</v>
      </c>
      <c r="C29" s="4" t="s">
        <v>41</v>
      </c>
      <c r="D29" s="5"/>
      <c r="E29" s="6"/>
      <c r="F29" s="24">
        <v>40941</v>
      </c>
      <c r="G29" t="s">
        <v>518</v>
      </c>
    </row>
    <row r="30" spans="1:11" ht="19.25" customHeight="1" x14ac:dyDescent="0.25">
      <c r="A30" s="10" t="s">
        <v>83</v>
      </c>
      <c r="B30" s="10" t="s">
        <v>85</v>
      </c>
      <c r="C30" s="4" t="s">
        <v>61</v>
      </c>
      <c r="D30" s="5"/>
      <c r="E30" s="6"/>
      <c r="F30" s="24">
        <v>39603</v>
      </c>
      <c r="G30" t="s">
        <v>520</v>
      </c>
      <c r="H30" t="s">
        <v>519</v>
      </c>
    </row>
    <row r="31" spans="1:11" ht="19.25" customHeight="1" x14ac:dyDescent="0.25">
      <c r="A31" s="11" t="s">
        <v>86</v>
      </c>
      <c r="B31" s="10" t="s">
        <v>87</v>
      </c>
      <c r="C31" s="4" t="s">
        <v>34</v>
      </c>
      <c r="D31" s="5" t="s">
        <v>24</v>
      </c>
      <c r="E31" s="6"/>
      <c r="F31" s="39">
        <v>40747</v>
      </c>
      <c r="G31" t="s">
        <v>35</v>
      </c>
      <c r="H31" t="s">
        <v>88</v>
      </c>
    </row>
    <row r="32" spans="1:11" ht="19.25" customHeight="1" x14ac:dyDescent="0.25">
      <c r="A32" s="44" t="s">
        <v>86</v>
      </c>
      <c r="B32" s="44" t="s">
        <v>89</v>
      </c>
      <c r="C32" s="51"/>
      <c r="D32" s="51"/>
      <c r="E32" s="52"/>
      <c r="F32" s="69">
        <v>42210</v>
      </c>
      <c r="G32" s="54" t="s">
        <v>44</v>
      </c>
      <c r="H32" s="54"/>
      <c r="I32" s="54"/>
      <c r="J32" s="54"/>
      <c r="K32" t="s">
        <v>541</v>
      </c>
    </row>
    <row r="33" spans="1:11" ht="19.25" customHeight="1" x14ac:dyDescent="0.25">
      <c r="A33" s="44" t="s">
        <v>86</v>
      </c>
      <c r="B33" s="44" t="s">
        <v>90</v>
      </c>
      <c r="C33" s="70" t="s">
        <v>29</v>
      </c>
      <c r="D33" s="71"/>
      <c r="E33" s="72"/>
      <c r="F33" s="69">
        <v>39374</v>
      </c>
      <c r="G33" s="54" t="s">
        <v>524</v>
      </c>
      <c r="H33" s="54"/>
      <c r="I33" s="54"/>
      <c r="J33" s="54"/>
      <c r="K33" t="s">
        <v>541</v>
      </c>
    </row>
    <row r="34" spans="1:11" ht="19.25" customHeight="1" x14ac:dyDescent="0.25">
      <c r="A34" s="10" t="s">
        <v>91</v>
      </c>
      <c r="B34" s="10" t="s">
        <v>92</v>
      </c>
      <c r="C34" s="18"/>
      <c r="D34" s="18"/>
      <c r="E34" s="20"/>
      <c r="F34" s="24">
        <v>41793</v>
      </c>
      <c r="G34" t="s">
        <v>12</v>
      </c>
    </row>
    <row r="35" spans="1:11" ht="19.25" customHeight="1" x14ac:dyDescent="0.25">
      <c r="A35" s="10" t="s">
        <v>93</v>
      </c>
      <c r="B35" s="10" t="s">
        <v>94</v>
      </c>
      <c r="C35" s="18"/>
      <c r="D35" s="18"/>
      <c r="E35" s="20"/>
      <c r="F35" s="24">
        <v>41614</v>
      </c>
      <c r="G35" t="s">
        <v>12</v>
      </c>
    </row>
    <row r="36" spans="1:11" ht="19.25" customHeight="1" x14ac:dyDescent="0.25">
      <c r="A36" s="26" t="s">
        <v>95</v>
      </c>
      <c r="B36" s="26" t="s">
        <v>96</v>
      </c>
      <c r="C36" s="4" t="s">
        <v>26</v>
      </c>
      <c r="D36" s="5"/>
      <c r="E36" s="6"/>
      <c r="F36" s="24">
        <v>22832</v>
      </c>
      <c r="G36" t="s">
        <v>517</v>
      </c>
    </row>
    <row r="37" spans="1:11" ht="19.25" customHeight="1" x14ac:dyDescent="0.25">
      <c r="A37" s="26" t="s">
        <v>97</v>
      </c>
      <c r="B37" s="26" t="s">
        <v>98</v>
      </c>
      <c r="C37" s="4" t="s">
        <v>26</v>
      </c>
      <c r="D37" s="5"/>
      <c r="E37" s="6"/>
      <c r="F37" s="24">
        <v>39689</v>
      </c>
      <c r="G37" t="s">
        <v>517</v>
      </c>
    </row>
    <row r="38" spans="1:11" ht="19.25" customHeight="1" x14ac:dyDescent="0.25">
      <c r="A38" s="10" t="s">
        <v>97</v>
      </c>
      <c r="B38" s="10" t="s">
        <v>99</v>
      </c>
      <c r="C38" s="4" t="s">
        <v>72</v>
      </c>
      <c r="D38" s="5"/>
      <c r="E38" s="6"/>
      <c r="F38" s="24">
        <v>27969</v>
      </c>
      <c r="G38" t="s">
        <v>521</v>
      </c>
    </row>
    <row r="39" spans="1:11" ht="19.25" customHeight="1" x14ac:dyDescent="0.25">
      <c r="A39" s="40" t="s">
        <v>100</v>
      </c>
      <c r="B39" s="40" t="s">
        <v>101</v>
      </c>
      <c r="C39" s="4" t="s">
        <v>80</v>
      </c>
      <c r="D39" s="5"/>
      <c r="E39" s="6"/>
      <c r="F39" s="24">
        <v>40650</v>
      </c>
      <c r="G39" t="s">
        <v>520</v>
      </c>
      <c r="H39" s="28" t="s">
        <v>523</v>
      </c>
    </row>
    <row r="40" spans="1:11" ht="19.25" customHeight="1" x14ac:dyDescent="0.25">
      <c r="A40" s="40" t="s">
        <v>100</v>
      </c>
      <c r="B40" s="40" t="s">
        <v>102</v>
      </c>
      <c r="C40" s="4" t="s">
        <v>80</v>
      </c>
      <c r="D40" s="5"/>
      <c r="E40" s="6"/>
      <c r="F40" s="24">
        <v>40050</v>
      </c>
      <c r="G40" t="s">
        <v>521</v>
      </c>
      <c r="H40" s="28" t="s">
        <v>522</v>
      </c>
    </row>
    <row r="41" spans="1:11" ht="19.25" customHeight="1" x14ac:dyDescent="0.25">
      <c r="A41" s="10" t="s">
        <v>103</v>
      </c>
      <c r="B41" s="10" t="s">
        <v>104</v>
      </c>
      <c r="C41" s="4" t="s">
        <v>105</v>
      </c>
      <c r="D41" s="5" t="s">
        <v>106</v>
      </c>
      <c r="E41" s="6"/>
      <c r="F41" s="24">
        <v>38880</v>
      </c>
      <c r="G41" t="s">
        <v>107</v>
      </c>
      <c r="H41" t="s">
        <v>108</v>
      </c>
      <c r="I41" t="s">
        <v>88</v>
      </c>
      <c r="J41" t="s">
        <v>109</v>
      </c>
    </row>
    <row r="42" spans="1:11" ht="19.25" customHeight="1" x14ac:dyDescent="0.25">
      <c r="A42" s="58" t="s">
        <v>110</v>
      </c>
      <c r="B42" s="58" t="s">
        <v>111</v>
      </c>
      <c r="C42" s="73"/>
      <c r="D42" s="74" t="s">
        <v>112</v>
      </c>
      <c r="E42" s="75" t="s">
        <v>113</v>
      </c>
      <c r="F42" s="61">
        <v>39453</v>
      </c>
      <c r="G42" s="15" t="s">
        <v>527</v>
      </c>
      <c r="H42" s="15"/>
      <c r="I42" s="15"/>
      <c r="K42" s="8" t="s">
        <v>542</v>
      </c>
    </row>
    <row r="43" spans="1:11" ht="19.25" customHeight="1" x14ac:dyDescent="0.25">
      <c r="A43" s="10" t="s">
        <v>114</v>
      </c>
      <c r="B43" s="10" t="s">
        <v>115</v>
      </c>
      <c r="C43" s="4" t="s">
        <v>34</v>
      </c>
      <c r="D43" s="5"/>
      <c r="E43" s="6" t="s">
        <v>105</v>
      </c>
      <c r="F43" s="24">
        <v>39154</v>
      </c>
      <c r="G43" t="s">
        <v>108</v>
      </c>
      <c r="H43" t="s">
        <v>116</v>
      </c>
      <c r="K43" s="8" t="s">
        <v>117</v>
      </c>
    </row>
    <row r="44" spans="1:11" ht="19.25" customHeight="1" x14ac:dyDescent="0.25">
      <c r="A44" s="10" t="s">
        <v>118</v>
      </c>
      <c r="B44" s="10" t="s">
        <v>119</v>
      </c>
      <c r="C44" s="4" t="s">
        <v>120</v>
      </c>
      <c r="D44" s="5"/>
      <c r="E44" s="6"/>
      <c r="F44" s="24">
        <v>37951</v>
      </c>
      <c r="G44" t="s">
        <v>528</v>
      </c>
      <c r="I44" s="9"/>
      <c r="K44" s="8" t="s">
        <v>121</v>
      </c>
    </row>
    <row r="45" spans="1:11" ht="19.25" customHeight="1" x14ac:dyDescent="0.25">
      <c r="A45" s="10" t="s">
        <v>122</v>
      </c>
      <c r="B45" s="10" t="s">
        <v>79</v>
      </c>
      <c r="C45" s="4" t="s">
        <v>34</v>
      </c>
      <c r="D45" s="5" t="s">
        <v>19</v>
      </c>
      <c r="E45" s="6" t="s">
        <v>19</v>
      </c>
      <c r="F45" s="24">
        <v>41716</v>
      </c>
      <c r="G45" t="s">
        <v>35</v>
      </c>
      <c r="H45" t="s">
        <v>123</v>
      </c>
    </row>
    <row r="46" spans="1:11" ht="19.25" customHeight="1" x14ac:dyDescent="0.25">
      <c r="A46" s="10" t="s">
        <v>122</v>
      </c>
      <c r="B46" s="10" t="s">
        <v>124</v>
      </c>
      <c r="C46" s="18"/>
      <c r="D46" s="18"/>
      <c r="E46" s="20"/>
      <c r="F46" s="24">
        <v>38821</v>
      </c>
      <c r="G46" t="s">
        <v>12</v>
      </c>
    </row>
    <row r="47" spans="1:11" ht="19.25" customHeight="1" x14ac:dyDescent="0.25">
      <c r="A47" s="25" t="s">
        <v>125</v>
      </c>
      <c r="B47" s="25" t="s">
        <v>126</v>
      </c>
      <c r="C47" s="18"/>
      <c r="D47" s="18"/>
      <c r="E47" s="20"/>
      <c r="F47" s="24">
        <v>24175</v>
      </c>
      <c r="G47" t="s">
        <v>517</v>
      </c>
    </row>
    <row r="48" spans="1:11" ht="19.25" customHeight="1" x14ac:dyDescent="0.25">
      <c r="A48" s="26" t="s">
        <v>127</v>
      </c>
      <c r="B48" s="26" t="s">
        <v>128</v>
      </c>
      <c r="C48" s="4" t="s">
        <v>129</v>
      </c>
      <c r="D48" s="5"/>
      <c r="E48" s="6"/>
      <c r="F48" s="24">
        <v>33511</v>
      </c>
      <c r="G48" t="s">
        <v>517</v>
      </c>
    </row>
    <row r="49" spans="1:11" ht="19.25" customHeight="1" x14ac:dyDescent="0.25">
      <c r="A49" s="25" t="s">
        <v>130</v>
      </c>
      <c r="B49" s="25" t="s">
        <v>131</v>
      </c>
      <c r="C49" s="4"/>
      <c r="D49" s="5"/>
      <c r="E49" s="6"/>
      <c r="F49" s="24">
        <v>30602</v>
      </c>
      <c r="G49" t="s">
        <v>517</v>
      </c>
    </row>
    <row r="50" spans="1:11" ht="19.25" customHeight="1" x14ac:dyDescent="0.25">
      <c r="A50" s="10" t="s">
        <v>132</v>
      </c>
      <c r="B50" s="10" t="s">
        <v>128</v>
      </c>
      <c r="C50" s="18"/>
      <c r="D50" s="18"/>
      <c r="E50" s="20"/>
      <c r="F50" s="24">
        <v>42176</v>
      </c>
      <c r="G50" t="s">
        <v>44</v>
      </c>
    </row>
    <row r="51" spans="1:11" ht="19.25" customHeight="1" x14ac:dyDescent="0.25">
      <c r="A51" s="10" t="s">
        <v>133</v>
      </c>
      <c r="B51" s="10" t="s">
        <v>115</v>
      </c>
      <c r="C51" s="4" t="s">
        <v>31</v>
      </c>
      <c r="D51" s="5"/>
      <c r="E51" s="6"/>
      <c r="F51" s="24">
        <v>41064</v>
      </c>
      <c r="G51" t="s">
        <v>532</v>
      </c>
      <c r="H51" t="s">
        <v>520</v>
      </c>
    </row>
    <row r="52" spans="1:11" ht="19.25" customHeight="1" x14ac:dyDescent="0.25">
      <c r="A52" s="10" t="s">
        <v>134</v>
      </c>
      <c r="B52" s="10" t="s">
        <v>71</v>
      </c>
      <c r="C52" s="4" t="s">
        <v>41</v>
      </c>
      <c r="D52" s="5"/>
      <c r="E52" s="6"/>
      <c r="F52" s="24">
        <v>40758</v>
      </c>
      <c r="G52" t="s">
        <v>518</v>
      </c>
      <c r="H52" t="s">
        <v>532</v>
      </c>
    </row>
    <row r="53" spans="1:11" ht="19.25" customHeight="1" x14ac:dyDescent="0.25">
      <c r="A53" s="10" t="s">
        <v>135</v>
      </c>
      <c r="B53" s="10" t="s">
        <v>136</v>
      </c>
      <c r="C53" s="4" t="s">
        <v>24</v>
      </c>
      <c r="D53" s="5"/>
      <c r="E53" s="6" t="s">
        <v>19</v>
      </c>
      <c r="F53" s="24">
        <v>39948</v>
      </c>
      <c r="G53" t="s">
        <v>20</v>
      </c>
      <c r="H53" t="s">
        <v>21</v>
      </c>
      <c r="I53" t="s">
        <v>524</v>
      </c>
    </row>
    <row r="54" spans="1:11" ht="19.25" customHeight="1" x14ac:dyDescent="0.25">
      <c r="A54" s="10" t="s">
        <v>137</v>
      </c>
      <c r="B54" s="10" t="s">
        <v>76</v>
      </c>
      <c r="C54" s="4" t="s">
        <v>34</v>
      </c>
      <c r="D54" s="5"/>
      <c r="E54" s="6" t="s">
        <v>24</v>
      </c>
      <c r="F54" s="24">
        <v>38653</v>
      </c>
      <c r="G54" t="s">
        <v>107</v>
      </c>
      <c r="H54" t="s">
        <v>123</v>
      </c>
      <c r="I54" t="s">
        <v>527</v>
      </c>
    </row>
    <row r="55" spans="1:11" ht="19.25" customHeight="1" x14ac:dyDescent="0.25">
      <c r="A55" s="10" t="s">
        <v>137</v>
      </c>
      <c r="B55" s="10" t="s">
        <v>138</v>
      </c>
      <c r="C55" s="4" t="s">
        <v>34</v>
      </c>
      <c r="D55" s="5"/>
      <c r="E55" s="6"/>
      <c r="F55" s="24">
        <v>39585</v>
      </c>
      <c r="G55" t="s">
        <v>35</v>
      </c>
      <c r="H55" t="s">
        <v>107</v>
      </c>
    </row>
    <row r="56" spans="1:11" ht="19.25" customHeight="1" x14ac:dyDescent="0.25">
      <c r="A56" s="10" t="s">
        <v>139</v>
      </c>
      <c r="B56" s="10" t="s">
        <v>89</v>
      </c>
      <c r="C56" s="18"/>
      <c r="D56" s="18"/>
      <c r="E56" s="20"/>
      <c r="F56" s="24">
        <v>41502</v>
      </c>
      <c r="G56" t="s">
        <v>12</v>
      </c>
    </row>
    <row r="57" spans="1:11" ht="19.25" customHeight="1" x14ac:dyDescent="0.25">
      <c r="A57" s="10" t="s">
        <v>140</v>
      </c>
      <c r="B57" s="10" t="s">
        <v>141</v>
      </c>
      <c r="C57" s="18"/>
      <c r="D57" s="18"/>
      <c r="E57" s="20"/>
      <c r="F57" s="24">
        <v>41992</v>
      </c>
      <c r="G57" t="s">
        <v>12</v>
      </c>
    </row>
    <row r="58" spans="1:11" ht="19.25" customHeight="1" x14ac:dyDescent="0.25">
      <c r="A58" s="65" t="s">
        <v>142</v>
      </c>
      <c r="B58" s="65" t="s">
        <v>111</v>
      </c>
      <c r="C58" s="73" t="s">
        <v>129</v>
      </c>
      <c r="D58" s="74"/>
      <c r="E58" s="75"/>
      <c r="F58" s="61">
        <v>35307</v>
      </c>
      <c r="G58" s="15" t="s">
        <v>517</v>
      </c>
      <c r="H58" s="15"/>
      <c r="I58" s="15"/>
      <c r="J58" s="15"/>
      <c r="K58" s="76"/>
    </row>
    <row r="59" spans="1:11" ht="19.25" customHeight="1" x14ac:dyDescent="0.25">
      <c r="A59" s="10" t="s">
        <v>143</v>
      </c>
      <c r="B59" s="10" t="s">
        <v>144</v>
      </c>
      <c r="C59" s="18"/>
      <c r="D59" s="18"/>
      <c r="E59" s="20"/>
      <c r="F59" s="24">
        <v>40975</v>
      </c>
      <c r="G59" t="s">
        <v>526</v>
      </c>
    </row>
    <row r="60" spans="1:11" ht="19.25" customHeight="1" x14ac:dyDescent="0.25">
      <c r="A60" s="10" t="s">
        <v>145</v>
      </c>
      <c r="B60" s="10" t="s">
        <v>146</v>
      </c>
      <c r="C60" s="4" t="s">
        <v>34</v>
      </c>
      <c r="D60" s="5" t="s">
        <v>24</v>
      </c>
      <c r="E60" s="6" t="s">
        <v>34</v>
      </c>
      <c r="F60" s="24">
        <v>39095</v>
      </c>
      <c r="G60" t="s">
        <v>107</v>
      </c>
      <c r="H60" t="s">
        <v>88</v>
      </c>
      <c r="I60" t="s">
        <v>123</v>
      </c>
    </row>
    <row r="61" spans="1:11" ht="19.25" customHeight="1" x14ac:dyDescent="0.25">
      <c r="A61" s="10" t="s">
        <v>145</v>
      </c>
      <c r="B61" s="10" t="s">
        <v>147</v>
      </c>
      <c r="C61" s="4" t="s">
        <v>148</v>
      </c>
      <c r="D61" s="5"/>
      <c r="E61" s="6"/>
      <c r="F61" s="24">
        <v>37116</v>
      </c>
      <c r="G61" t="s">
        <v>528</v>
      </c>
    </row>
    <row r="62" spans="1:11" ht="19.25" customHeight="1" x14ac:dyDescent="0.25">
      <c r="A62" s="10" t="s">
        <v>149</v>
      </c>
      <c r="B62" s="10" t="s">
        <v>48</v>
      </c>
      <c r="C62" s="18"/>
      <c r="D62" s="18"/>
      <c r="E62" s="20"/>
      <c r="F62" s="24">
        <v>41205</v>
      </c>
      <c r="G62" t="s">
        <v>12</v>
      </c>
    </row>
    <row r="63" spans="1:11" ht="19.25" customHeight="1" x14ac:dyDescent="0.25">
      <c r="A63" s="10" t="s">
        <v>150</v>
      </c>
      <c r="B63" s="10" t="s">
        <v>151</v>
      </c>
      <c r="C63" s="4" t="s">
        <v>15</v>
      </c>
      <c r="D63" s="5"/>
      <c r="E63" s="6" t="s">
        <v>15</v>
      </c>
      <c r="F63" s="24">
        <v>40758</v>
      </c>
      <c r="G63" t="s">
        <v>16</v>
      </c>
      <c r="H63" t="s">
        <v>17</v>
      </c>
    </row>
    <row r="64" spans="1:11" ht="19.25" customHeight="1" x14ac:dyDescent="0.25">
      <c r="A64" s="29" t="s">
        <v>152</v>
      </c>
      <c r="B64" s="29" t="s">
        <v>153</v>
      </c>
      <c r="C64" s="18"/>
      <c r="D64" s="18"/>
      <c r="E64" s="20"/>
      <c r="F64" s="24">
        <v>41135</v>
      </c>
      <c r="G64" t="s">
        <v>12</v>
      </c>
    </row>
    <row r="65" spans="1:11" ht="19.25" customHeight="1" x14ac:dyDescent="0.25">
      <c r="A65" s="29" t="s">
        <v>152</v>
      </c>
      <c r="B65" s="29" t="s">
        <v>154</v>
      </c>
      <c r="C65" s="4" t="s">
        <v>29</v>
      </c>
      <c r="D65" s="5"/>
      <c r="E65" s="6"/>
      <c r="F65" s="24">
        <v>40021</v>
      </c>
      <c r="G65" t="s">
        <v>528</v>
      </c>
    </row>
    <row r="66" spans="1:11" ht="19.25" customHeight="1" x14ac:dyDescent="0.25">
      <c r="A66" s="29" t="s">
        <v>152</v>
      </c>
      <c r="B66" s="29" t="s">
        <v>155</v>
      </c>
      <c r="C66" s="4" t="s">
        <v>38</v>
      </c>
      <c r="D66" s="5"/>
      <c r="E66" s="6"/>
      <c r="F66" s="24">
        <v>38661</v>
      </c>
      <c r="G66" t="s">
        <v>525</v>
      </c>
    </row>
    <row r="67" spans="1:11" ht="19.25" customHeight="1" x14ac:dyDescent="0.25">
      <c r="A67" s="11" t="s">
        <v>156</v>
      </c>
      <c r="B67" s="10" t="s">
        <v>157</v>
      </c>
      <c r="C67" s="4" t="s">
        <v>158</v>
      </c>
      <c r="D67" s="5"/>
      <c r="E67" s="6"/>
      <c r="F67" s="24">
        <v>37420</v>
      </c>
      <c r="G67" t="s">
        <v>528</v>
      </c>
      <c r="K67" s="8" t="s">
        <v>121</v>
      </c>
    </row>
    <row r="68" spans="1:11" ht="19.25" customHeight="1" x14ac:dyDescent="0.25">
      <c r="A68" s="58" t="s">
        <v>159</v>
      </c>
      <c r="B68" s="58" t="s">
        <v>160</v>
      </c>
      <c r="C68" s="68"/>
      <c r="D68" s="68"/>
      <c r="E68" s="68"/>
      <c r="F68" s="61">
        <v>41286</v>
      </c>
      <c r="G68" s="15" t="s">
        <v>161</v>
      </c>
      <c r="H68" s="15"/>
      <c r="I68" s="15"/>
      <c r="J68" s="15"/>
    </row>
    <row r="69" spans="1:11" ht="19.25" customHeight="1" x14ac:dyDescent="0.25">
      <c r="A69" s="26" t="s">
        <v>162</v>
      </c>
      <c r="B69" s="26" t="s">
        <v>163</v>
      </c>
      <c r="C69" s="7" t="s">
        <v>26</v>
      </c>
      <c r="D69" s="19"/>
      <c r="E69" s="13"/>
      <c r="F69" s="24">
        <v>26642</v>
      </c>
      <c r="G69" t="s">
        <v>517</v>
      </c>
    </row>
    <row r="70" spans="1:11" ht="19.25" customHeight="1" x14ac:dyDescent="0.25">
      <c r="A70" s="10" t="s">
        <v>164</v>
      </c>
      <c r="B70" s="10" t="s">
        <v>165</v>
      </c>
      <c r="C70" s="7" t="s">
        <v>34</v>
      </c>
      <c r="D70" s="19"/>
      <c r="E70" s="13"/>
      <c r="F70" s="24">
        <v>38118</v>
      </c>
      <c r="G70" t="s">
        <v>35</v>
      </c>
      <c r="H70" t="s">
        <v>107</v>
      </c>
    </row>
    <row r="71" spans="1:11" ht="19.25" customHeight="1" x14ac:dyDescent="0.25">
      <c r="A71" s="29" t="s">
        <v>166</v>
      </c>
      <c r="B71" s="29" t="s">
        <v>154</v>
      </c>
      <c r="C71" s="7" t="s">
        <v>148</v>
      </c>
      <c r="D71" s="19"/>
      <c r="E71" s="13"/>
      <c r="F71" s="24">
        <v>37166</v>
      </c>
      <c r="G71" t="s">
        <v>528</v>
      </c>
    </row>
    <row r="72" spans="1:11" ht="19.25" customHeight="1" x14ac:dyDescent="0.25">
      <c r="A72" s="29" t="s">
        <v>166</v>
      </c>
      <c r="B72" s="29" t="s">
        <v>167</v>
      </c>
      <c r="C72" s="7" t="s">
        <v>29</v>
      </c>
      <c r="D72" s="19"/>
      <c r="E72" s="13"/>
      <c r="F72" s="24">
        <v>40851</v>
      </c>
      <c r="G72" t="s">
        <v>524</v>
      </c>
    </row>
    <row r="73" spans="1:11" ht="19.25" customHeight="1" x14ac:dyDescent="0.25">
      <c r="A73" s="10" t="s">
        <v>168</v>
      </c>
      <c r="B73" s="10" t="s">
        <v>40</v>
      </c>
      <c r="C73" s="7" t="s">
        <v>41</v>
      </c>
      <c r="D73" s="19"/>
      <c r="E73" s="13"/>
      <c r="F73" s="24">
        <v>40311</v>
      </c>
      <c r="G73" t="s">
        <v>518</v>
      </c>
    </row>
    <row r="74" spans="1:11" ht="19.25" customHeight="1" x14ac:dyDescent="0.25">
      <c r="A74" s="10" t="s">
        <v>169</v>
      </c>
      <c r="B74" s="10" t="s">
        <v>170</v>
      </c>
      <c r="C74" s="22"/>
      <c r="D74" s="22"/>
      <c r="E74" s="22"/>
      <c r="F74" s="24">
        <v>41311</v>
      </c>
      <c r="G74" t="s">
        <v>171</v>
      </c>
    </row>
    <row r="75" spans="1:11" ht="19.25" customHeight="1" x14ac:dyDescent="0.25">
      <c r="A75" s="44" t="s">
        <v>172</v>
      </c>
      <c r="B75" s="44" t="s">
        <v>173</v>
      </c>
      <c r="C75" s="55" t="s">
        <v>51</v>
      </c>
      <c r="D75" s="56"/>
      <c r="E75" s="57"/>
      <c r="F75" s="53">
        <v>38581</v>
      </c>
      <c r="G75" s="54" t="s">
        <v>527</v>
      </c>
      <c r="H75" s="54"/>
      <c r="I75" s="54"/>
      <c r="J75" s="54"/>
      <c r="K75" t="s">
        <v>535</v>
      </c>
    </row>
    <row r="76" spans="1:11" ht="19.25" customHeight="1" x14ac:dyDescent="0.25">
      <c r="A76" s="44" t="s">
        <v>172</v>
      </c>
      <c r="B76" s="44" t="s">
        <v>174</v>
      </c>
      <c r="C76" s="55" t="s">
        <v>29</v>
      </c>
      <c r="D76" s="56"/>
      <c r="E76" s="57"/>
      <c r="F76" s="53">
        <v>39800</v>
      </c>
      <c r="G76" s="54" t="s">
        <v>524</v>
      </c>
      <c r="H76" s="54"/>
      <c r="I76" s="54"/>
      <c r="J76" s="54"/>
    </row>
    <row r="77" spans="1:11" ht="19.25" customHeight="1" x14ac:dyDescent="0.25">
      <c r="A77" s="10" t="s">
        <v>175</v>
      </c>
      <c r="B77" s="10" t="s">
        <v>176</v>
      </c>
      <c r="C77" s="22"/>
      <c r="D77" s="22"/>
      <c r="E77" s="22"/>
      <c r="F77" s="24">
        <v>41801</v>
      </c>
      <c r="G77" t="s">
        <v>12</v>
      </c>
    </row>
    <row r="78" spans="1:11" ht="19.25" customHeight="1" x14ac:dyDescent="0.25">
      <c r="A78" s="10" t="s">
        <v>177</v>
      </c>
      <c r="B78" s="10" t="s">
        <v>50</v>
      </c>
      <c r="C78" s="22"/>
      <c r="D78" s="22"/>
      <c r="E78" s="22"/>
      <c r="F78" s="24">
        <v>41322</v>
      </c>
      <c r="G78" t="s">
        <v>12</v>
      </c>
    </row>
    <row r="79" spans="1:11" ht="19.25" customHeight="1" x14ac:dyDescent="0.25">
      <c r="A79" s="10" t="s">
        <v>178</v>
      </c>
      <c r="B79" s="10" t="s">
        <v>179</v>
      </c>
      <c r="C79" s="7" t="s">
        <v>51</v>
      </c>
      <c r="D79" s="19"/>
      <c r="E79" s="13"/>
      <c r="F79" s="24">
        <v>38482</v>
      </c>
      <c r="G79" t="s">
        <v>529</v>
      </c>
    </row>
    <row r="80" spans="1:11" ht="19.25" customHeight="1" x14ac:dyDescent="0.25">
      <c r="A80" s="10" t="s">
        <v>180</v>
      </c>
      <c r="B80" s="10" t="s">
        <v>181</v>
      </c>
      <c r="C80" s="7"/>
      <c r="D80" s="19" t="s">
        <v>19</v>
      </c>
      <c r="E80" s="13"/>
      <c r="F80" s="24">
        <v>39956</v>
      </c>
      <c r="G80" t="s">
        <v>77</v>
      </c>
      <c r="H80" t="s">
        <v>182</v>
      </c>
    </row>
    <row r="81" spans="1:11" ht="19.25" customHeight="1" x14ac:dyDescent="0.25">
      <c r="A81" s="44" t="s">
        <v>183</v>
      </c>
      <c r="B81" s="44" t="s">
        <v>184</v>
      </c>
      <c r="C81" s="55"/>
      <c r="D81" s="56" t="s">
        <v>24</v>
      </c>
      <c r="E81" s="57"/>
      <c r="F81" s="53">
        <v>39870</v>
      </c>
      <c r="G81" s="54" t="s">
        <v>182</v>
      </c>
      <c r="H81" s="54" t="s">
        <v>88</v>
      </c>
      <c r="I81" s="54"/>
      <c r="J81" s="54"/>
      <c r="K81" t="s">
        <v>543</v>
      </c>
    </row>
    <row r="82" spans="1:11" ht="19.25" customHeight="1" x14ac:dyDescent="0.25">
      <c r="A82" s="10" t="s">
        <v>185</v>
      </c>
      <c r="B82" s="10" t="s">
        <v>186</v>
      </c>
      <c r="C82" s="7" t="s">
        <v>80</v>
      </c>
      <c r="D82" s="19"/>
      <c r="E82" s="13"/>
      <c r="F82" s="24">
        <v>41079</v>
      </c>
      <c r="G82" t="s">
        <v>520</v>
      </c>
    </row>
    <row r="83" spans="1:11" ht="19.25" customHeight="1" x14ac:dyDescent="0.25">
      <c r="A83" s="10" t="s">
        <v>187</v>
      </c>
      <c r="B83" s="10" t="s">
        <v>188</v>
      </c>
      <c r="C83" s="22"/>
      <c r="D83" s="22"/>
      <c r="E83" s="22"/>
      <c r="F83" s="24">
        <v>41827</v>
      </c>
      <c r="G83" t="s">
        <v>12</v>
      </c>
    </row>
    <row r="84" spans="1:11" ht="19.25" customHeight="1" x14ac:dyDescent="0.25">
      <c r="A84" s="10" t="s">
        <v>189</v>
      </c>
      <c r="B84" s="10" t="s">
        <v>190</v>
      </c>
      <c r="C84" s="22"/>
      <c r="D84" s="22"/>
      <c r="E84" s="22"/>
      <c r="F84" s="24">
        <v>42208</v>
      </c>
      <c r="G84" t="s">
        <v>44</v>
      </c>
    </row>
    <row r="85" spans="1:11" ht="19.25" customHeight="1" x14ac:dyDescent="0.25">
      <c r="A85" s="10" t="s">
        <v>191</v>
      </c>
      <c r="B85" s="10" t="s">
        <v>192</v>
      </c>
      <c r="C85" s="7" t="s">
        <v>31</v>
      </c>
      <c r="D85" s="19"/>
      <c r="E85" s="13"/>
      <c r="F85" s="24">
        <v>39315</v>
      </c>
      <c r="G85" t="s">
        <v>532</v>
      </c>
      <c r="H85" t="s">
        <v>521</v>
      </c>
    </row>
    <row r="86" spans="1:11" ht="19.25" customHeight="1" x14ac:dyDescent="0.25">
      <c r="A86" s="10" t="s">
        <v>193</v>
      </c>
      <c r="B86" s="10" t="s">
        <v>48</v>
      </c>
      <c r="C86" s="7" t="s">
        <v>120</v>
      </c>
      <c r="D86" s="19"/>
      <c r="E86" s="13"/>
      <c r="F86" s="24">
        <v>37406</v>
      </c>
      <c r="G86" t="s">
        <v>528</v>
      </c>
      <c r="I86" s="9"/>
      <c r="K86" s="8" t="s">
        <v>536</v>
      </c>
    </row>
    <row r="87" spans="1:11" ht="19.25" customHeight="1" x14ac:dyDescent="0.25">
      <c r="A87" s="10" t="s">
        <v>193</v>
      </c>
      <c r="B87" s="10" t="s">
        <v>194</v>
      </c>
      <c r="C87" s="7" t="s">
        <v>105</v>
      </c>
      <c r="D87" s="19" t="s">
        <v>24</v>
      </c>
      <c r="E87" s="13"/>
      <c r="F87" s="24">
        <v>38442</v>
      </c>
      <c r="G87" t="s">
        <v>107</v>
      </c>
      <c r="H87" t="s">
        <v>108</v>
      </c>
      <c r="I87" t="s">
        <v>88</v>
      </c>
    </row>
    <row r="88" spans="1:11" ht="19.25" customHeight="1" x14ac:dyDescent="0.25">
      <c r="A88" s="10" t="s">
        <v>195</v>
      </c>
      <c r="B88" s="10" t="s">
        <v>196</v>
      </c>
      <c r="C88" s="22"/>
      <c r="D88" s="22"/>
      <c r="E88" s="22"/>
      <c r="F88" s="24">
        <v>41705</v>
      </c>
      <c r="G88" t="s">
        <v>12</v>
      </c>
    </row>
    <row r="89" spans="1:11" ht="19.25" customHeight="1" x14ac:dyDescent="0.25">
      <c r="A89" s="10" t="s">
        <v>197</v>
      </c>
      <c r="B89" s="10" t="s">
        <v>198</v>
      </c>
      <c r="C89" s="7" t="s">
        <v>34</v>
      </c>
      <c r="D89" s="19" t="s">
        <v>113</v>
      </c>
      <c r="E89" s="13" t="s">
        <v>34</v>
      </c>
      <c r="F89" s="24">
        <v>38257</v>
      </c>
      <c r="G89" t="s">
        <v>108</v>
      </c>
      <c r="H89" t="s">
        <v>199</v>
      </c>
      <c r="I89" t="s">
        <v>116</v>
      </c>
      <c r="K89" s="8" t="s">
        <v>117</v>
      </c>
    </row>
    <row r="90" spans="1:11" ht="19.25" customHeight="1" x14ac:dyDescent="0.25">
      <c r="A90" s="11" t="s">
        <v>200</v>
      </c>
      <c r="B90" s="10" t="s">
        <v>201</v>
      </c>
      <c r="C90" s="7" t="s">
        <v>24</v>
      </c>
      <c r="D90" s="19"/>
      <c r="E90" s="13" t="s">
        <v>113</v>
      </c>
      <c r="F90" s="24">
        <v>38393</v>
      </c>
      <c r="G90" t="s">
        <v>107</v>
      </c>
      <c r="H90" t="s">
        <v>116</v>
      </c>
      <c r="K90" s="8" t="s">
        <v>117</v>
      </c>
    </row>
    <row r="91" spans="1:11" ht="19.25" customHeight="1" x14ac:dyDescent="0.25">
      <c r="A91" s="10" t="s">
        <v>202</v>
      </c>
      <c r="B91" s="10" t="s">
        <v>203</v>
      </c>
      <c r="C91" s="7" t="s">
        <v>51</v>
      </c>
      <c r="D91" s="19"/>
      <c r="E91" s="13"/>
      <c r="F91" s="24">
        <v>38750</v>
      </c>
      <c r="G91" t="s">
        <v>529</v>
      </c>
    </row>
    <row r="92" spans="1:11" ht="19.25" customHeight="1" x14ac:dyDescent="0.25">
      <c r="A92" s="10" t="s">
        <v>204</v>
      </c>
      <c r="B92" s="10" t="s">
        <v>99</v>
      </c>
      <c r="C92" s="7" t="s">
        <v>34</v>
      </c>
      <c r="D92" s="19"/>
      <c r="E92" s="13" t="s">
        <v>24</v>
      </c>
      <c r="F92" s="24">
        <v>39195</v>
      </c>
      <c r="G92" t="s">
        <v>35</v>
      </c>
      <c r="H92" t="s">
        <v>123</v>
      </c>
    </row>
    <row r="93" spans="1:11" ht="19.25" customHeight="1" x14ac:dyDescent="0.25">
      <c r="A93" s="10" t="s">
        <v>205</v>
      </c>
      <c r="B93" s="10" t="s">
        <v>206</v>
      </c>
      <c r="C93" s="7" t="s">
        <v>207</v>
      </c>
      <c r="D93" s="19"/>
      <c r="E93" s="13"/>
      <c r="F93" s="24">
        <v>38478</v>
      </c>
      <c r="G93" t="s">
        <v>529</v>
      </c>
    </row>
    <row r="94" spans="1:11" ht="19.25" customHeight="1" x14ac:dyDescent="0.25">
      <c r="A94" s="26" t="s">
        <v>208</v>
      </c>
      <c r="B94" s="26" t="s">
        <v>209</v>
      </c>
      <c r="C94" s="7" t="s">
        <v>26</v>
      </c>
      <c r="D94" s="19"/>
      <c r="E94" s="13"/>
      <c r="F94" s="24">
        <v>30120</v>
      </c>
      <c r="G94" t="s">
        <v>517</v>
      </c>
    </row>
    <row r="95" spans="1:11" ht="19.25" customHeight="1" x14ac:dyDescent="0.25">
      <c r="A95" s="10" t="s">
        <v>210</v>
      </c>
      <c r="B95" s="10" t="s">
        <v>154</v>
      </c>
      <c r="C95" s="7" t="s">
        <v>72</v>
      </c>
      <c r="D95" s="19"/>
      <c r="E95" s="13"/>
      <c r="F95" s="24">
        <v>39966</v>
      </c>
      <c r="G95" t="s">
        <v>521</v>
      </c>
    </row>
    <row r="96" spans="1:11" ht="19.25" customHeight="1" x14ac:dyDescent="0.25">
      <c r="A96" s="10" t="s">
        <v>211</v>
      </c>
      <c r="B96" s="10" t="s">
        <v>212</v>
      </c>
      <c r="C96" s="7" t="s">
        <v>207</v>
      </c>
      <c r="D96" s="19"/>
      <c r="E96" s="13"/>
      <c r="F96" s="24">
        <v>37699</v>
      </c>
      <c r="G96" t="s">
        <v>529</v>
      </c>
    </row>
    <row r="97" spans="1:11" ht="19.25" customHeight="1" x14ac:dyDescent="0.25">
      <c r="A97" s="10" t="s">
        <v>213</v>
      </c>
      <c r="B97" s="10" t="s">
        <v>14</v>
      </c>
      <c r="C97" s="7" t="s">
        <v>80</v>
      </c>
      <c r="D97" s="19"/>
      <c r="E97" s="13"/>
      <c r="F97" s="24">
        <v>41107</v>
      </c>
      <c r="G97" t="s">
        <v>520</v>
      </c>
    </row>
    <row r="98" spans="1:11" ht="19.25" customHeight="1" x14ac:dyDescent="0.25">
      <c r="A98" s="10" t="s">
        <v>214</v>
      </c>
      <c r="B98" s="10" t="s">
        <v>215</v>
      </c>
      <c r="C98" s="7" t="s">
        <v>24</v>
      </c>
      <c r="D98" s="19"/>
      <c r="E98" s="13"/>
      <c r="F98" s="24">
        <v>39161</v>
      </c>
      <c r="G98" t="s">
        <v>35</v>
      </c>
      <c r="H98" t="s">
        <v>21</v>
      </c>
    </row>
    <row r="99" spans="1:11" ht="19.25" customHeight="1" x14ac:dyDescent="0.25">
      <c r="A99" s="10" t="s">
        <v>216</v>
      </c>
      <c r="B99" s="10" t="s">
        <v>217</v>
      </c>
      <c r="C99" s="22"/>
      <c r="D99" s="22"/>
      <c r="E99" s="22"/>
      <c r="F99" s="24">
        <v>41329</v>
      </c>
      <c r="G99" t="s">
        <v>171</v>
      </c>
    </row>
    <row r="100" spans="1:11" ht="19.25" customHeight="1" x14ac:dyDescent="0.25">
      <c r="A100" s="10" t="s">
        <v>218</v>
      </c>
      <c r="B100" s="10" t="s">
        <v>219</v>
      </c>
      <c r="C100" s="7" t="s">
        <v>38</v>
      </c>
      <c r="D100" s="19"/>
      <c r="E100" s="13"/>
      <c r="F100" s="24">
        <v>39131</v>
      </c>
      <c r="G100" t="s">
        <v>525</v>
      </c>
    </row>
    <row r="101" spans="1:11" ht="19.25" customHeight="1" x14ac:dyDescent="0.25">
      <c r="A101" s="58" t="s">
        <v>220</v>
      </c>
      <c r="B101" s="58" t="s">
        <v>221</v>
      </c>
      <c r="C101" s="59"/>
      <c r="D101" s="60" t="s">
        <v>222</v>
      </c>
      <c r="E101" s="42"/>
      <c r="F101" s="61">
        <v>39199</v>
      </c>
      <c r="G101" s="15" t="s">
        <v>88</v>
      </c>
      <c r="H101" s="15" t="s">
        <v>223</v>
      </c>
      <c r="I101" s="15"/>
      <c r="J101" s="15"/>
    </row>
    <row r="102" spans="1:11" ht="19.25" customHeight="1" x14ac:dyDescent="0.25">
      <c r="A102" s="10" t="s">
        <v>224</v>
      </c>
      <c r="B102" s="10" t="s">
        <v>225</v>
      </c>
      <c r="C102" s="22"/>
      <c r="D102" s="22"/>
      <c r="E102" s="22"/>
      <c r="F102" s="24">
        <v>41195</v>
      </c>
      <c r="G102" t="s">
        <v>526</v>
      </c>
    </row>
    <row r="103" spans="1:11" ht="19.25" customHeight="1" x14ac:dyDescent="0.25">
      <c r="A103" s="10" t="s">
        <v>226</v>
      </c>
      <c r="B103" s="10" t="s">
        <v>227</v>
      </c>
      <c r="C103" s="22"/>
      <c r="D103" s="22"/>
      <c r="E103" s="22"/>
      <c r="F103" s="24">
        <v>42165</v>
      </c>
      <c r="G103" t="s">
        <v>44</v>
      </c>
    </row>
    <row r="104" spans="1:11" ht="19.25" customHeight="1" x14ac:dyDescent="0.25">
      <c r="A104" s="58" t="s">
        <v>228</v>
      </c>
      <c r="B104" s="58" t="s">
        <v>229</v>
      </c>
      <c r="C104" s="68"/>
      <c r="D104" s="68"/>
      <c r="E104" s="68"/>
      <c r="F104" s="61">
        <v>41397</v>
      </c>
      <c r="G104" s="15" t="s">
        <v>12</v>
      </c>
      <c r="H104" s="15"/>
      <c r="I104" s="15"/>
      <c r="J104" s="15"/>
    </row>
    <row r="105" spans="1:11" ht="19.25" customHeight="1" x14ac:dyDescent="0.25">
      <c r="A105" s="11" t="s">
        <v>228</v>
      </c>
      <c r="B105" s="10" t="s">
        <v>230</v>
      </c>
      <c r="C105" s="7" t="s">
        <v>31</v>
      </c>
      <c r="D105" s="19"/>
      <c r="E105" s="13"/>
      <c r="F105" s="24">
        <v>40293</v>
      </c>
      <c r="G105" t="s">
        <v>532</v>
      </c>
      <c r="H105" t="s">
        <v>520</v>
      </c>
    </row>
    <row r="106" spans="1:11" ht="19.25" customHeight="1" x14ac:dyDescent="0.25">
      <c r="A106" s="10" t="s">
        <v>231</v>
      </c>
      <c r="B106" s="10" t="s">
        <v>232</v>
      </c>
      <c r="C106" s="22"/>
      <c r="D106" s="22"/>
      <c r="E106" s="22"/>
      <c r="F106" s="24">
        <v>41694</v>
      </c>
      <c r="G106" t="s">
        <v>171</v>
      </c>
    </row>
    <row r="107" spans="1:11" ht="19.25" customHeight="1" x14ac:dyDescent="0.25">
      <c r="A107" s="10" t="s">
        <v>233</v>
      </c>
      <c r="B107" s="10" t="s">
        <v>33</v>
      </c>
      <c r="C107" s="22"/>
      <c r="D107" s="22"/>
      <c r="E107" s="22"/>
      <c r="F107" s="24">
        <v>42167</v>
      </c>
      <c r="G107" t="s">
        <v>44</v>
      </c>
    </row>
    <row r="108" spans="1:11" ht="19.25" customHeight="1" x14ac:dyDescent="0.25">
      <c r="A108" s="10" t="s">
        <v>234</v>
      </c>
      <c r="B108" s="10" t="s">
        <v>235</v>
      </c>
      <c r="C108" s="22"/>
      <c r="D108" s="22"/>
      <c r="E108" s="22"/>
      <c r="F108" s="24">
        <v>41760</v>
      </c>
      <c r="G108" t="s">
        <v>12</v>
      </c>
    </row>
    <row r="109" spans="1:11" ht="19.25" customHeight="1" x14ac:dyDescent="0.25">
      <c r="A109" s="29" t="s">
        <v>236</v>
      </c>
      <c r="B109" s="29" t="s">
        <v>237</v>
      </c>
      <c r="C109" s="7" t="s">
        <v>24</v>
      </c>
      <c r="D109" s="19"/>
      <c r="E109" s="13"/>
      <c r="F109" s="24">
        <v>40038</v>
      </c>
      <c r="G109" t="s">
        <v>35</v>
      </c>
      <c r="H109" t="s">
        <v>21</v>
      </c>
    </row>
    <row r="110" spans="1:11" ht="19.25" customHeight="1" x14ac:dyDescent="0.25">
      <c r="A110" s="62" t="s">
        <v>236</v>
      </c>
      <c r="B110" s="62" t="s">
        <v>25</v>
      </c>
      <c r="C110" s="55"/>
      <c r="D110" s="56"/>
      <c r="E110" s="57"/>
      <c r="F110" s="53">
        <v>28587</v>
      </c>
      <c r="G110" s="54" t="s">
        <v>517</v>
      </c>
      <c r="H110" s="54"/>
      <c r="I110" s="54"/>
      <c r="J110" s="54"/>
      <c r="K110" t="s">
        <v>544</v>
      </c>
    </row>
    <row r="111" spans="1:11" ht="19.25" customHeight="1" x14ac:dyDescent="0.25">
      <c r="A111" s="10" t="s">
        <v>238</v>
      </c>
      <c r="B111" s="10" t="s">
        <v>190</v>
      </c>
      <c r="C111" s="7" t="s">
        <v>34</v>
      </c>
      <c r="D111" s="19" t="s">
        <v>105</v>
      </c>
      <c r="E111" s="13" t="s">
        <v>105</v>
      </c>
      <c r="F111" s="24">
        <v>39378</v>
      </c>
      <c r="G111" t="s">
        <v>108</v>
      </c>
      <c r="H111" t="s">
        <v>223</v>
      </c>
      <c r="I111" t="s">
        <v>199</v>
      </c>
    </row>
    <row r="112" spans="1:11" ht="19.25" customHeight="1" x14ac:dyDescent="0.25">
      <c r="A112" s="10" t="s">
        <v>238</v>
      </c>
      <c r="B112" s="10" t="s">
        <v>239</v>
      </c>
      <c r="C112" s="22"/>
      <c r="D112" s="22"/>
      <c r="E112" s="22"/>
      <c r="F112" s="24">
        <v>41551</v>
      </c>
      <c r="G112" t="s">
        <v>171</v>
      </c>
    </row>
    <row r="113" spans="1:11" ht="19.25" customHeight="1" x14ac:dyDescent="0.25">
      <c r="A113" s="10" t="s">
        <v>240</v>
      </c>
      <c r="B113" s="10" t="s">
        <v>241</v>
      </c>
      <c r="C113" s="22"/>
      <c r="D113" s="22"/>
      <c r="E113" s="22"/>
      <c r="F113" s="24">
        <v>41405</v>
      </c>
      <c r="G113" t="s">
        <v>12</v>
      </c>
    </row>
    <row r="114" spans="1:11" ht="19.25" customHeight="1" x14ac:dyDescent="0.25">
      <c r="A114" s="10" t="s">
        <v>242</v>
      </c>
      <c r="B114" s="10" t="s">
        <v>46</v>
      </c>
      <c r="C114" s="7"/>
      <c r="D114" s="19" t="s">
        <v>19</v>
      </c>
      <c r="E114" s="13" t="s">
        <v>15</v>
      </c>
      <c r="F114" s="24">
        <v>39864</v>
      </c>
      <c r="G114" t="s">
        <v>182</v>
      </c>
      <c r="H114" t="s">
        <v>17</v>
      </c>
    </row>
    <row r="115" spans="1:11" ht="19.25" customHeight="1" x14ac:dyDescent="0.25">
      <c r="A115" s="10" t="s">
        <v>243</v>
      </c>
      <c r="B115" s="10" t="s">
        <v>201</v>
      </c>
      <c r="C115" s="7" t="s">
        <v>72</v>
      </c>
      <c r="D115" s="19"/>
      <c r="E115" s="13"/>
      <c r="F115" s="24">
        <v>40618</v>
      </c>
      <c r="G115" t="s">
        <v>520</v>
      </c>
    </row>
    <row r="116" spans="1:11" ht="19.25" customHeight="1" x14ac:dyDescent="0.25">
      <c r="A116" s="10" t="s">
        <v>244</v>
      </c>
      <c r="B116" s="10" t="s">
        <v>245</v>
      </c>
      <c r="C116" s="7"/>
      <c r="D116" s="19" t="s">
        <v>15</v>
      </c>
      <c r="E116" s="13" t="s">
        <v>19</v>
      </c>
      <c r="F116" s="24">
        <v>40841</v>
      </c>
      <c r="G116" t="s">
        <v>77</v>
      </c>
      <c r="H116" t="s">
        <v>21</v>
      </c>
    </row>
    <row r="117" spans="1:11" ht="19.25" customHeight="1" x14ac:dyDescent="0.25">
      <c r="A117" s="62" t="s">
        <v>246</v>
      </c>
      <c r="B117" s="62" t="s">
        <v>247</v>
      </c>
      <c r="C117" s="55"/>
      <c r="D117" s="56"/>
      <c r="E117" s="57"/>
      <c r="F117" s="53">
        <v>29416</v>
      </c>
      <c r="G117" s="54" t="s">
        <v>517</v>
      </c>
      <c r="H117" s="54"/>
      <c r="I117" s="54"/>
      <c r="J117" s="54"/>
      <c r="K117" t="s">
        <v>544</v>
      </c>
    </row>
    <row r="118" spans="1:11" ht="19.25" customHeight="1" x14ac:dyDescent="0.25">
      <c r="A118" s="10" t="s">
        <v>246</v>
      </c>
      <c r="B118" s="10" t="s">
        <v>160</v>
      </c>
      <c r="C118" s="7" t="s">
        <v>61</v>
      </c>
      <c r="D118" s="19"/>
      <c r="E118" s="13"/>
      <c r="F118" s="24">
        <v>41083</v>
      </c>
      <c r="G118" t="s">
        <v>519</v>
      </c>
    </row>
    <row r="119" spans="1:11" ht="19.25" customHeight="1" x14ac:dyDescent="0.25">
      <c r="A119" s="10" t="s">
        <v>246</v>
      </c>
      <c r="B119" s="10" t="s">
        <v>248</v>
      </c>
      <c r="C119" s="7" t="s">
        <v>29</v>
      </c>
      <c r="D119" s="19"/>
      <c r="E119" s="13"/>
      <c r="F119" s="24">
        <v>40261</v>
      </c>
      <c r="G119" t="s">
        <v>524</v>
      </c>
    </row>
    <row r="120" spans="1:11" ht="19.25" customHeight="1" x14ac:dyDescent="0.25">
      <c r="A120" s="10" t="s">
        <v>249</v>
      </c>
      <c r="B120" s="10" t="s">
        <v>250</v>
      </c>
      <c r="C120" s="22"/>
      <c r="D120" s="22"/>
      <c r="E120" s="22"/>
      <c r="F120" s="24">
        <v>41453</v>
      </c>
      <c r="G120" t="s">
        <v>12</v>
      </c>
    </row>
    <row r="121" spans="1:11" ht="19.25" customHeight="1" x14ac:dyDescent="0.25">
      <c r="A121" s="10" t="s">
        <v>251</v>
      </c>
      <c r="B121" s="10" t="s">
        <v>252</v>
      </c>
      <c r="C121" s="22"/>
      <c r="D121" s="22"/>
      <c r="E121" s="22"/>
      <c r="F121" s="24">
        <v>41343</v>
      </c>
      <c r="G121" t="s">
        <v>171</v>
      </c>
    </row>
    <row r="122" spans="1:11" ht="19.25" customHeight="1" x14ac:dyDescent="0.25">
      <c r="A122" s="10" t="s">
        <v>251</v>
      </c>
      <c r="B122" s="10" t="s">
        <v>111</v>
      </c>
      <c r="C122" s="7" t="s">
        <v>207</v>
      </c>
      <c r="D122" s="19"/>
      <c r="E122" s="13"/>
      <c r="F122" s="24">
        <v>37905</v>
      </c>
      <c r="G122" t="s">
        <v>529</v>
      </c>
    </row>
    <row r="123" spans="1:11" ht="19.25" customHeight="1" x14ac:dyDescent="0.25">
      <c r="A123" s="25" t="s">
        <v>253</v>
      </c>
      <c r="B123" s="25" t="s">
        <v>209</v>
      </c>
      <c r="C123" s="7"/>
      <c r="D123" s="19"/>
      <c r="E123" s="13"/>
      <c r="F123" s="24">
        <v>23301</v>
      </c>
      <c r="G123" t="s">
        <v>517</v>
      </c>
    </row>
    <row r="124" spans="1:11" ht="19.25" customHeight="1" x14ac:dyDescent="0.25">
      <c r="A124" s="10" t="s">
        <v>254</v>
      </c>
      <c r="B124" s="10" t="s">
        <v>255</v>
      </c>
      <c r="C124" s="7" t="s">
        <v>61</v>
      </c>
      <c r="D124" s="19"/>
      <c r="E124" s="13"/>
      <c r="F124" s="24">
        <v>39554</v>
      </c>
      <c r="G124" t="s">
        <v>519</v>
      </c>
    </row>
    <row r="125" spans="1:11" ht="19.25" customHeight="1" x14ac:dyDescent="0.25">
      <c r="A125" s="10" t="s">
        <v>254</v>
      </c>
      <c r="B125" s="10" t="s">
        <v>256</v>
      </c>
      <c r="C125" s="7" t="s">
        <v>29</v>
      </c>
      <c r="D125" s="19"/>
      <c r="E125" s="13"/>
      <c r="F125" s="24">
        <v>41063</v>
      </c>
      <c r="G125" t="s">
        <v>524</v>
      </c>
    </row>
    <row r="126" spans="1:11" ht="19.25" customHeight="1" x14ac:dyDescent="0.25">
      <c r="A126" s="10" t="s">
        <v>257</v>
      </c>
      <c r="B126" s="10" t="s">
        <v>258</v>
      </c>
      <c r="C126" s="7" t="s">
        <v>80</v>
      </c>
      <c r="D126" s="19"/>
      <c r="E126" s="13"/>
      <c r="F126" s="24">
        <v>41034</v>
      </c>
      <c r="G126" t="s">
        <v>520</v>
      </c>
    </row>
    <row r="127" spans="1:11" ht="19.25" customHeight="1" x14ac:dyDescent="0.25">
      <c r="A127" s="26" t="s">
        <v>259</v>
      </c>
      <c r="B127" s="26" t="s">
        <v>260</v>
      </c>
      <c r="C127" s="7" t="s">
        <v>26</v>
      </c>
      <c r="D127" s="19"/>
      <c r="E127" s="13"/>
      <c r="F127" s="24">
        <v>20700</v>
      </c>
      <c r="G127" t="s">
        <v>517</v>
      </c>
    </row>
    <row r="128" spans="1:11" ht="19.25" customHeight="1" x14ac:dyDescent="0.25">
      <c r="A128" s="10" t="s">
        <v>261</v>
      </c>
      <c r="B128" s="10" t="s">
        <v>160</v>
      </c>
      <c r="C128" s="7"/>
      <c r="D128" s="19" t="s">
        <v>15</v>
      </c>
      <c r="E128" s="13" t="s">
        <v>15</v>
      </c>
      <c r="F128" s="24">
        <v>40872</v>
      </c>
      <c r="G128" t="s">
        <v>77</v>
      </c>
      <c r="H128" t="s">
        <v>17</v>
      </c>
      <c r="I128" t="s">
        <v>519</v>
      </c>
    </row>
    <row r="129" spans="1:11" ht="19.25" customHeight="1" x14ac:dyDescent="0.25">
      <c r="A129" s="10" t="s">
        <v>261</v>
      </c>
      <c r="B129" s="10" t="s">
        <v>262</v>
      </c>
      <c r="C129" s="22"/>
      <c r="D129" s="22"/>
      <c r="E129" s="22"/>
      <c r="F129" s="24">
        <v>41818</v>
      </c>
      <c r="G129" t="s">
        <v>12</v>
      </c>
    </row>
    <row r="130" spans="1:11" ht="19.25" customHeight="1" x14ac:dyDescent="0.25">
      <c r="A130" s="10" t="s">
        <v>263</v>
      </c>
      <c r="B130" s="10" t="s">
        <v>48</v>
      </c>
      <c r="C130" s="7"/>
      <c r="D130" s="19" t="s">
        <v>113</v>
      </c>
      <c r="E130" s="13" t="s">
        <v>19</v>
      </c>
      <c r="F130" s="24">
        <v>41336</v>
      </c>
      <c r="G130" t="s">
        <v>223</v>
      </c>
      <c r="H130" t="s">
        <v>199</v>
      </c>
      <c r="I130" t="s">
        <v>21</v>
      </c>
    </row>
    <row r="131" spans="1:11" ht="19.25" customHeight="1" x14ac:dyDescent="0.25">
      <c r="A131" s="44" t="s">
        <v>263</v>
      </c>
      <c r="B131" s="44" t="s">
        <v>33</v>
      </c>
      <c r="C131" s="63"/>
      <c r="D131" s="63"/>
      <c r="E131" s="63"/>
      <c r="F131" s="53">
        <v>39344</v>
      </c>
      <c r="G131" s="54" t="s">
        <v>171</v>
      </c>
      <c r="H131" s="54"/>
      <c r="I131" s="54"/>
      <c r="J131" s="54"/>
      <c r="K131" t="s">
        <v>545</v>
      </c>
    </row>
    <row r="132" spans="1:11" ht="19.25" customHeight="1" x14ac:dyDescent="0.25">
      <c r="A132" s="10" t="s">
        <v>263</v>
      </c>
      <c r="B132" s="10" t="s">
        <v>264</v>
      </c>
      <c r="C132" s="7" t="s">
        <v>80</v>
      </c>
      <c r="D132" s="19"/>
      <c r="E132" s="13"/>
      <c r="F132" s="24">
        <v>39857</v>
      </c>
      <c r="G132" t="s">
        <v>521</v>
      </c>
    </row>
    <row r="133" spans="1:11" ht="19.25" customHeight="1" x14ac:dyDescent="0.25">
      <c r="A133" s="10" t="s">
        <v>265</v>
      </c>
      <c r="B133" s="10" t="s">
        <v>266</v>
      </c>
      <c r="C133" s="7" t="s">
        <v>61</v>
      </c>
      <c r="D133" s="19"/>
      <c r="E133" s="13"/>
      <c r="F133" s="24">
        <v>40821</v>
      </c>
      <c r="G133" t="s">
        <v>519</v>
      </c>
    </row>
    <row r="134" spans="1:11" ht="19.25" customHeight="1" x14ac:dyDescent="0.25">
      <c r="A134" s="10" t="s">
        <v>267</v>
      </c>
      <c r="B134" s="10" t="s">
        <v>268</v>
      </c>
      <c r="F134" s="24">
        <v>42322</v>
      </c>
      <c r="G134" t="s">
        <v>44</v>
      </c>
    </row>
    <row r="135" spans="1:11" ht="19.25" customHeight="1" x14ac:dyDescent="0.25">
      <c r="A135" s="10" t="s">
        <v>267</v>
      </c>
      <c r="B135" s="10" t="s">
        <v>269</v>
      </c>
      <c r="C135" s="7" t="s">
        <v>80</v>
      </c>
      <c r="D135" s="19"/>
      <c r="E135" s="13"/>
      <c r="F135" s="24">
        <v>40601</v>
      </c>
      <c r="G135" t="s">
        <v>520</v>
      </c>
    </row>
    <row r="136" spans="1:11" ht="19.25" customHeight="1" x14ac:dyDescent="0.25">
      <c r="A136" s="10" t="s">
        <v>270</v>
      </c>
      <c r="B136" s="10" t="s">
        <v>271</v>
      </c>
      <c r="C136" s="7" t="s">
        <v>207</v>
      </c>
      <c r="D136" s="19"/>
      <c r="E136" s="13"/>
      <c r="F136" s="24">
        <v>38267</v>
      </c>
      <c r="G136" t="s">
        <v>529</v>
      </c>
    </row>
    <row r="137" spans="1:11" ht="19.25" customHeight="1" x14ac:dyDescent="0.25">
      <c r="A137" s="44" t="s">
        <v>272</v>
      </c>
      <c r="B137" s="44" t="s">
        <v>273</v>
      </c>
      <c r="C137" s="55" t="s">
        <v>61</v>
      </c>
      <c r="D137" s="56"/>
      <c r="E137" s="57"/>
      <c r="F137" s="53">
        <v>41449</v>
      </c>
      <c r="G137" s="54" t="s">
        <v>519</v>
      </c>
      <c r="H137" s="54"/>
      <c r="I137" s="54"/>
      <c r="J137" s="54"/>
      <c r="K137" t="s">
        <v>546</v>
      </c>
    </row>
    <row r="138" spans="1:11" ht="19.25" customHeight="1" x14ac:dyDescent="0.25">
      <c r="A138" s="10" t="s">
        <v>274</v>
      </c>
      <c r="B138" s="10" t="s">
        <v>275</v>
      </c>
      <c r="F138" s="24">
        <v>42217</v>
      </c>
      <c r="G138" t="s">
        <v>44</v>
      </c>
    </row>
    <row r="139" spans="1:11" ht="19.25" customHeight="1" x14ac:dyDescent="0.25">
      <c r="A139" s="10" t="s">
        <v>276</v>
      </c>
      <c r="B139" s="10" t="s">
        <v>277</v>
      </c>
      <c r="F139" s="24">
        <v>41736</v>
      </c>
      <c r="G139" t="s">
        <v>12</v>
      </c>
    </row>
    <row r="140" spans="1:11" ht="19.25" customHeight="1" x14ac:dyDescent="0.25">
      <c r="A140" s="10" t="s">
        <v>278</v>
      </c>
      <c r="B140" s="10" t="s">
        <v>264</v>
      </c>
      <c r="F140" s="24">
        <v>41339</v>
      </c>
      <c r="G140" t="s">
        <v>171</v>
      </c>
    </row>
    <row r="141" spans="1:11" ht="19.25" customHeight="1" x14ac:dyDescent="0.25">
      <c r="A141" s="10" t="s">
        <v>279</v>
      </c>
      <c r="B141" s="10" t="s">
        <v>280</v>
      </c>
      <c r="F141" s="24">
        <v>41317</v>
      </c>
      <c r="G141" t="s">
        <v>12</v>
      </c>
    </row>
    <row r="142" spans="1:11" ht="19.25" customHeight="1" x14ac:dyDescent="0.25">
      <c r="A142" s="10" t="s">
        <v>281</v>
      </c>
      <c r="B142" s="10" t="s">
        <v>282</v>
      </c>
      <c r="F142" s="24">
        <v>41365</v>
      </c>
      <c r="G142" t="s">
        <v>171</v>
      </c>
    </row>
    <row r="143" spans="1:11" ht="19.25" customHeight="1" x14ac:dyDescent="0.25">
      <c r="A143" s="10" t="s">
        <v>283</v>
      </c>
      <c r="B143" s="10" t="s">
        <v>284</v>
      </c>
      <c r="C143" s="7" t="s">
        <v>15</v>
      </c>
      <c r="D143" s="19" t="s">
        <v>15</v>
      </c>
      <c r="E143" s="13" t="s">
        <v>19</v>
      </c>
      <c r="F143" s="24">
        <v>40009</v>
      </c>
      <c r="G143" t="s">
        <v>77</v>
      </c>
      <c r="H143" t="s">
        <v>21</v>
      </c>
    </row>
    <row r="144" spans="1:11" ht="19.25" customHeight="1" x14ac:dyDescent="0.25">
      <c r="A144" s="26" t="s">
        <v>285</v>
      </c>
      <c r="B144" s="26" t="s">
        <v>286</v>
      </c>
      <c r="C144" s="7" t="s">
        <v>148</v>
      </c>
      <c r="D144" s="19"/>
      <c r="E144" s="13"/>
      <c r="F144" s="24">
        <v>34167</v>
      </c>
      <c r="G144" t="s">
        <v>517</v>
      </c>
    </row>
    <row r="145" spans="1:11" ht="19.25" customHeight="1" x14ac:dyDescent="0.25">
      <c r="A145" s="10" t="s">
        <v>287</v>
      </c>
      <c r="B145" s="10" t="s">
        <v>144</v>
      </c>
      <c r="C145" s="7" t="s">
        <v>288</v>
      </c>
      <c r="D145" s="19"/>
      <c r="E145" s="13"/>
      <c r="F145" s="24">
        <v>37347</v>
      </c>
      <c r="G145" t="s">
        <v>528</v>
      </c>
      <c r="I145" s="9"/>
      <c r="K145" s="8" t="s">
        <v>121</v>
      </c>
    </row>
    <row r="146" spans="1:11" ht="19.25" customHeight="1" x14ac:dyDescent="0.25">
      <c r="A146" s="11" t="s">
        <v>287</v>
      </c>
      <c r="B146" s="10" t="s">
        <v>289</v>
      </c>
      <c r="C146" s="7" t="s">
        <v>34</v>
      </c>
      <c r="D146" s="19"/>
      <c r="E146" s="13"/>
      <c r="F146" s="24">
        <v>39017</v>
      </c>
      <c r="G146" t="s">
        <v>35</v>
      </c>
      <c r="H146" t="s">
        <v>107</v>
      </c>
      <c r="I146" t="s">
        <v>530</v>
      </c>
    </row>
    <row r="147" spans="1:11" ht="19.25" customHeight="1" x14ac:dyDescent="0.25">
      <c r="A147" s="21" t="s">
        <v>290</v>
      </c>
      <c r="B147" s="21" t="s">
        <v>291</v>
      </c>
      <c r="F147" s="24">
        <v>42147</v>
      </c>
      <c r="G147" t="s">
        <v>44</v>
      </c>
    </row>
    <row r="148" spans="1:11" ht="19.25" customHeight="1" x14ac:dyDescent="0.25">
      <c r="A148" s="10" t="s">
        <v>292</v>
      </c>
      <c r="B148" s="10" t="s">
        <v>50</v>
      </c>
      <c r="C148" s="7" t="s">
        <v>51</v>
      </c>
      <c r="D148" s="19"/>
      <c r="E148" s="13"/>
      <c r="F148" s="24">
        <v>38964</v>
      </c>
      <c r="G148" t="s">
        <v>527</v>
      </c>
    </row>
    <row r="149" spans="1:11" ht="19.25" customHeight="1" x14ac:dyDescent="0.25">
      <c r="A149" s="10" t="s">
        <v>293</v>
      </c>
      <c r="B149" s="10" t="s">
        <v>294</v>
      </c>
      <c r="C149" s="7" t="s">
        <v>41</v>
      </c>
      <c r="D149" s="19"/>
      <c r="E149" s="13"/>
      <c r="F149" s="24">
        <v>39908</v>
      </c>
      <c r="G149" t="s">
        <v>518</v>
      </c>
    </row>
    <row r="150" spans="1:11" ht="19.25" customHeight="1" x14ac:dyDescent="0.25">
      <c r="A150" s="26" t="s">
        <v>293</v>
      </c>
      <c r="B150" s="26" t="s">
        <v>295</v>
      </c>
      <c r="C150" s="7" t="s">
        <v>26</v>
      </c>
      <c r="D150" s="19"/>
      <c r="E150" s="13"/>
      <c r="F150" s="24">
        <v>18664</v>
      </c>
      <c r="G150" t="s">
        <v>517</v>
      </c>
    </row>
    <row r="151" spans="1:11" ht="19.25" customHeight="1" x14ac:dyDescent="0.25">
      <c r="A151" s="10" t="s">
        <v>296</v>
      </c>
      <c r="B151" s="10" t="s">
        <v>294</v>
      </c>
      <c r="C151" s="7" t="s">
        <v>31</v>
      </c>
      <c r="D151" s="19"/>
      <c r="E151" s="13"/>
      <c r="F151" s="24">
        <v>39692</v>
      </c>
      <c r="G151" t="s">
        <v>532</v>
      </c>
      <c r="H151" t="s">
        <v>521</v>
      </c>
    </row>
    <row r="152" spans="1:11" ht="19.25" customHeight="1" x14ac:dyDescent="0.25">
      <c r="A152" s="29" t="s">
        <v>297</v>
      </c>
      <c r="B152" s="29" t="s">
        <v>298</v>
      </c>
      <c r="C152" s="7" t="s">
        <v>24</v>
      </c>
      <c r="D152" s="19" t="s">
        <v>113</v>
      </c>
      <c r="E152" s="13" t="s">
        <v>299</v>
      </c>
      <c r="F152" s="24">
        <v>38495</v>
      </c>
      <c r="G152" t="s">
        <v>107</v>
      </c>
      <c r="H152" t="s">
        <v>223</v>
      </c>
      <c r="I152" t="s">
        <v>199</v>
      </c>
    </row>
    <row r="153" spans="1:11" ht="19.25" customHeight="1" x14ac:dyDescent="0.25">
      <c r="A153" s="25" t="s">
        <v>297</v>
      </c>
      <c r="B153" s="25" t="s">
        <v>300</v>
      </c>
      <c r="C153" s="7"/>
      <c r="D153" s="19"/>
      <c r="E153" s="13"/>
      <c r="F153" s="24">
        <v>24400</v>
      </c>
      <c r="G153" t="s">
        <v>517</v>
      </c>
    </row>
    <row r="154" spans="1:11" ht="19.25" customHeight="1" x14ac:dyDescent="0.25">
      <c r="A154" s="25" t="s">
        <v>301</v>
      </c>
      <c r="B154" s="25" t="s">
        <v>215</v>
      </c>
      <c r="C154" s="7"/>
      <c r="D154" s="19"/>
      <c r="E154" s="13"/>
      <c r="F154" s="24">
        <v>35082</v>
      </c>
      <c r="G154" t="s">
        <v>517</v>
      </c>
    </row>
    <row r="155" spans="1:11" ht="19.25" customHeight="1" x14ac:dyDescent="0.25">
      <c r="A155" s="40" t="s">
        <v>302</v>
      </c>
      <c r="B155" s="40" t="s">
        <v>303</v>
      </c>
      <c r="C155" s="7" t="s">
        <v>31</v>
      </c>
      <c r="D155" s="19"/>
      <c r="E155" s="13"/>
      <c r="F155" s="24">
        <v>39968</v>
      </c>
      <c r="G155" t="s">
        <v>532</v>
      </c>
      <c r="H155" t="s">
        <v>520</v>
      </c>
    </row>
    <row r="156" spans="1:11" ht="19.25" customHeight="1" x14ac:dyDescent="0.25">
      <c r="A156" s="10" t="s">
        <v>304</v>
      </c>
      <c r="B156" s="10" t="s">
        <v>239</v>
      </c>
      <c r="C156" s="7"/>
      <c r="D156" s="19" t="s">
        <v>113</v>
      </c>
      <c r="E156" s="13"/>
      <c r="F156" s="24">
        <v>38923</v>
      </c>
      <c r="G156" t="s">
        <v>223</v>
      </c>
      <c r="H156" t="s">
        <v>199</v>
      </c>
      <c r="I156" t="s">
        <v>21</v>
      </c>
    </row>
    <row r="157" spans="1:11" ht="19.25" customHeight="1" x14ac:dyDescent="0.25">
      <c r="A157" s="10" t="s">
        <v>305</v>
      </c>
      <c r="B157" s="10" t="s">
        <v>306</v>
      </c>
      <c r="C157" s="7" t="s">
        <v>207</v>
      </c>
      <c r="D157" s="19"/>
      <c r="E157" s="13"/>
      <c r="F157" s="24">
        <v>38373</v>
      </c>
      <c r="G157" t="s">
        <v>529</v>
      </c>
    </row>
    <row r="158" spans="1:11" ht="19.25" customHeight="1" x14ac:dyDescent="0.25">
      <c r="A158" s="10" t="s">
        <v>307</v>
      </c>
      <c r="B158" s="10" t="s">
        <v>230</v>
      </c>
      <c r="C158" s="7" t="s">
        <v>113</v>
      </c>
      <c r="D158" s="19" t="s">
        <v>106</v>
      </c>
      <c r="E158" s="13"/>
      <c r="F158" s="24">
        <v>39369</v>
      </c>
      <c r="G158" t="s">
        <v>107</v>
      </c>
      <c r="H158" t="s">
        <v>223</v>
      </c>
      <c r="K158" s="8" t="s">
        <v>308</v>
      </c>
    </row>
    <row r="159" spans="1:11" ht="19.25" customHeight="1" x14ac:dyDescent="0.25">
      <c r="A159" s="10" t="s">
        <v>309</v>
      </c>
      <c r="B159" s="10" t="s">
        <v>128</v>
      </c>
      <c r="C159" s="7" t="s">
        <v>24</v>
      </c>
      <c r="D159" s="19" t="s">
        <v>24</v>
      </c>
      <c r="E159" s="13"/>
      <c r="F159" s="24">
        <v>39729</v>
      </c>
      <c r="G159" t="s">
        <v>20</v>
      </c>
      <c r="H159" t="s">
        <v>182</v>
      </c>
    </row>
    <row r="160" spans="1:11" ht="19.25" customHeight="1" x14ac:dyDescent="0.25">
      <c r="A160" s="10" t="s">
        <v>310</v>
      </c>
      <c r="B160" s="10" t="s">
        <v>311</v>
      </c>
      <c r="F160" s="24">
        <v>41158</v>
      </c>
      <c r="G160" t="s">
        <v>526</v>
      </c>
    </row>
    <row r="161" spans="1:7" ht="19.25" customHeight="1" x14ac:dyDescent="0.25">
      <c r="A161" s="10" t="s">
        <v>312</v>
      </c>
      <c r="B161" s="10" t="s">
        <v>313</v>
      </c>
      <c r="C161" s="7" t="s">
        <v>41</v>
      </c>
      <c r="D161" s="19"/>
      <c r="E161" s="13"/>
      <c r="F161" s="24">
        <v>40472</v>
      </c>
      <c r="G161" t="s">
        <v>518</v>
      </c>
    </row>
    <row r="162" spans="1:7" ht="19.25" customHeight="1" x14ac:dyDescent="0.25">
      <c r="A162" s="26" t="s">
        <v>314</v>
      </c>
      <c r="B162" s="26" t="s">
        <v>300</v>
      </c>
      <c r="C162" s="7" t="s">
        <v>129</v>
      </c>
      <c r="D162" s="19"/>
      <c r="E162" s="13"/>
      <c r="F162" s="24">
        <v>26199</v>
      </c>
      <c r="G162" t="s">
        <v>517</v>
      </c>
    </row>
    <row r="163" spans="1:7" ht="19.25" customHeight="1" x14ac:dyDescent="0.25">
      <c r="A163" s="10" t="s">
        <v>315</v>
      </c>
      <c r="B163" s="10" t="s">
        <v>316</v>
      </c>
      <c r="C163" s="7" t="s">
        <v>29</v>
      </c>
      <c r="D163" s="19"/>
      <c r="E163" s="13"/>
      <c r="F163" s="24">
        <v>39846</v>
      </c>
      <c r="G163" t="s">
        <v>524</v>
      </c>
    </row>
    <row r="164" spans="1:7" ht="19.25" customHeight="1" x14ac:dyDescent="0.25">
      <c r="A164" s="10" t="s">
        <v>317</v>
      </c>
      <c r="B164" s="10" t="s">
        <v>318</v>
      </c>
      <c r="C164" s="7" t="s">
        <v>29</v>
      </c>
      <c r="D164" s="19"/>
      <c r="E164" s="13"/>
      <c r="F164" s="24">
        <v>40458</v>
      </c>
      <c r="G164" t="s">
        <v>524</v>
      </c>
    </row>
    <row r="165" spans="1:7" ht="19.25" customHeight="1" x14ac:dyDescent="0.25">
      <c r="A165" s="10" t="s">
        <v>319</v>
      </c>
      <c r="B165" s="10" t="s">
        <v>48</v>
      </c>
      <c r="F165" s="24">
        <v>41389</v>
      </c>
      <c r="G165" t="s">
        <v>171</v>
      </c>
    </row>
    <row r="166" spans="1:7" ht="19.25" customHeight="1" x14ac:dyDescent="0.25">
      <c r="A166" s="25" t="s">
        <v>320</v>
      </c>
      <c r="B166" s="25" t="s">
        <v>321</v>
      </c>
      <c r="F166" s="24">
        <v>26472</v>
      </c>
      <c r="G166" t="s">
        <v>517</v>
      </c>
    </row>
    <row r="167" spans="1:7" ht="19.25" customHeight="1" x14ac:dyDescent="0.25">
      <c r="A167" s="10" t="s">
        <v>322</v>
      </c>
      <c r="B167" s="10" t="s">
        <v>280</v>
      </c>
      <c r="F167" s="24">
        <v>40961</v>
      </c>
      <c r="G167" t="s">
        <v>526</v>
      </c>
    </row>
    <row r="168" spans="1:7" ht="19.25" customHeight="1" x14ac:dyDescent="0.25">
      <c r="A168" s="26" t="s">
        <v>323</v>
      </c>
      <c r="B168" s="26" t="s">
        <v>324</v>
      </c>
      <c r="C168" s="7" t="s">
        <v>129</v>
      </c>
      <c r="D168" s="19"/>
      <c r="E168" s="13"/>
      <c r="F168" s="24">
        <v>31490</v>
      </c>
      <c r="G168" t="s">
        <v>517</v>
      </c>
    </row>
    <row r="169" spans="1:7" ht="19.25" customHeight="1" x14ac:dyDescent="0.25">
      <c r="A169" s="26" t="s">
        <v>325</v>
      </c>
      <c r="B169" s="26" t="s">
        <v>326</v>
      </c>
      <c r="C169" s="7" t="s">
        <v>26</v>
      </c>
      <c r="D169" s="19"/>
      <c r="E169" s="13"/>
      <c r="F169" s="24">
        <v>32133</v>
      </c>
      <c r="G169" t="s">
        <v>517</v>
      </c>
    </row>
    <row r="170" spans="1:7" ht="19.25" customHeight="1" x14ac:dyDescent="0.25">
      <c r="A170" s="77" t="s">
        <v>327</v>
      </c>
      <c r="B170" s="77" t="s">
        <v>119</v>
      </c>
      <c r="C170" s="7" t="s">
        <v>148</v>
      </c>
      <c r="D170" s="19"/>
      <c r="E170" s="13"/>
      <c r="F170" s="24">
        <v>37999</v>
      </c>
      <c r="G170" t="s">
        <v>199</v>
      </c>
    </row>
    <row r="171" spans="1:7" ht="19.25" customHeight="1" x14ac:dyDescent="0.25">
      <c r="A171" s="25" t="s">
        <v>328</v>
      </c>
      <c r="B171" s="25" t="s">
        <v>155</v>
      </c>
      <c r="C171" s="7"/>
      <c r="D171" s="19"/>
      <c r="E171" s="13"/>
      <c r="F171" s="24">
        <v>35101</v>
      </c>
      <c r="G171" t="s">
        <v>517</v>
      </c>
    </row>
    <row r="172" spans="1:7" ht="19.25" customHeight="1" x14ac:dyDescent="0.25">
      <c r="A172" s="10" t="s">
        <v>329</v>
      </c>
      <c r="B172" s="10" t="s">
        <v>277</v>
      </c>
      <c r="F172" s="24">
        <v>41629</v>
      </c>
      <c r="G172" t="s">
        <v>12</v>
      </c>
    </row>
    <row r="173" spans="1:7" ht="19.25" customHeight="1" x14ac:dyDescent="0.25">
      <c r="A173" s="10" t="s">
        <v>330</v>
      </c>
      <c r="B173" s="10" t="s">
        <v>331</v>
      </c>
      <c r="F173" s="24">
        <v>41313</v>
      </c>
      <c r="G173" t="s">
        <v>161</v>
      </c>
    </row>
    <row r="174" spans="1:7" ht="19.25" customHeight="1" x14ac:dyDescent="0.25">
      <c r="A174" s="10" t="s">
        <v>332</v>
      </c>
      <c r="B174" s="10" t="s">
        <v>333</v>
      </c>
      <c r="C174" s="7" t="s">
        <v>38</v>
      </c>
      <c r="D174" s="19"/>
      <c r="E174" s="13"/>
      <c r="F174" s="24">
        <v>38745</v>
      </c>
      <c r="G174" t="s">
        <v>525</v>
      </c>
    </row>
    <row r="175" spans="1:7" ht="19.25" customHeight="1" x14ac:dyDescent="0.25">
      <c r="A175" s="10" t="s">
        <v>334</v>
      </c>
      <c r="B175" s="10" t="s">
        <v>239</v>
      </c>
      <c r="C175" s="7" t="s">
        <v>207</v>
      </c>
      <c r="D175" s="19"/>
      <c r="E175" s="13"/>
      <c r="F175" s="24">
        <v>37700</v>
      </c>
      <c r="G175" t="s">
        <v>529</v>
      </c>
    </row>
    <row r="176" spans="1:7" ht="19.25" customHeight="1" x14ac:dyDescent="0.25">
      <c r="A176" s="10" t="s">
        <v>335</v>
      </c>
      <c r="B176" s="10" t="s">
        <v>336</v>
      </c>
      <c r="F176" s="24">
        <v>40951</v>
      </c>
      <c r="G176" t="s">
        <v>526</v>
      </c>
    </row>
    <row r="177" spans="1:11" ht="19.25" customHeight="1" x14ac:dyDescent="0.25">
      <c r="A177" s="26" t="s">
        <v>337</v>
      </c>
      <c r="B177" s="26" t="s">
        <v>338</v>
      </c>
      <c r="C177" s="7" t="s">
        <v>26</v>
      </c>
      <c r="D177" s="19"/>
      <c r="E177" s="13"/>
      <c r="F177" s="24">
        <v>29791</v>
      </c>
      <c r="G177" t="s">
        <v>517</v>
      </c>
    </row>
    <row r="178" spans="1:11" ht="19.25" customHeight="1" x14ac:dyDescent="0.25">
      <c r="A178" s="10" t="s">
        <v>339</v>
      </c>
      <c r="B178" s="10" t="s">
        <v>53</v>
      </c>
      <c r="C178" s="7" t="s">
        <v>24</v>
      </c>
      <c r="D178" s="19" t="s">
        <v>24</v>
      </c>
      <c r="E178" s="13"/>
      <c r="F178" s="24">
        <v>39560</v>
      </c>
      <c r="G178" t="s">
        <v>20</v>
      </c>
      <c r="H178" t="s">
        <v>182</v>
      </c>
    </row>
    <row r="179" spans="1:11" ht="19.25" customHeight="1" x14ac:dyDescent="0.25">
      <c r="A179" s="10" t="s">
        <v>340</v>
      </c>
      <c r="B179" s="10" t="s">
        <v>275</v>
      </c>
      <c r="C179" s="7" t="s">
        <v>148</v>
      </c>
      <c r="D179" s="19"/>
      <c r="E179" s="13"/>
      <c r="F179" s="24">
        <v>38138</v>
      </c>
      <c r="G179" t="s">
        <v>528</v>
      </c>
      <c r="H179" t="s">
        <v>88</v>
      </c>
    </row>
    <row r="180" spans="1:11" ht="19.25" customHeight="1" x14ac:dyDescent="0.25">
      <c r="A180" s="10" t="s">
        <v>341</v>
      </c>
      <c r="B180" s="10" t="s">
        <v>342</v>
      </c>
      <c r="F180" s="24">
        <v>40759</v>
      </c>
      <c r="G180" t="s">
        <v>526</v>
      </c>
    </row>
    <row r="181" spans="1:11" ht="19.25" customHeight="1" x14ac:dyDescent="0.25">
      <c r="A181" s="64" t="s">
        <v>343</v>
      </c>
      <c r="B181" s="64" t="s">
        <v>138</v>
      </c>
      <c r="C181" s="55" t="s">
        <v>148</v>
      </c>
      <c r="D181" s="56"/>
      <c r="E181" s="57"/>
      <c r="F181" s="53">
        <v>28653</v>
      </c>
      <c r="G181" s="54" t="s">
        <v>517</v>
      </c>
      <c r="H181" s="54"/>
      <c r="I181" s="54"/>
      <c r="J181" s="54"/>
      <c r="K181" t="s">
        <v>544</v>
      </c>
    </row>
    <row r="182" spans="1:11" ht="19.25" customHeight="1" x14ac:dyDescent="0.25">
      <c r="A182" s="10" t="s">
        <v>344</v>
      </c>
      <c r="B182" s="10" t="s">
        <v>345</v>
      </c>
      <c r="C182" s="7" t="s">
        <v>24</v>
      </c>
      <c r="D182" s="19"/>
      <c r="E182" s="13" t="s">
        <v>24</v>
      </c>
      <c r="F182" s="24">
        <v>40382</v>
      </c>
      <c r="G182" t="s">
        <v>16</v>
      </c>
      <c r="H182" t="s">
        <v>20</v>
      </c>
    </row>
    <row r="183" spans="1:11" ht="19.25" customHeight="1" x14ac:dyDescent="0.25">
      <c r="A183" s="10" t="s">
        <v>346</v>
      </c>
      <c r="B183" s="10" t="s">
        <v>336</v>
      </c>
      <c r="C183" s="7" t="s">
        <v>29</v>
      </c>
      <c r="D183" s="19"/>
      <c r="E183" s="13"/>
      <c r="F183" s="24">
        <v>40104</v>
      </c>
      <c r="G183" t="s">
        <v>524</v>
      </c>
    </row>
    <row r="184" spans="1:11" ht="19.25" customHeight="1" x14ac:dyDescent="0.25">
      <c r="A184" s="10" t="s">
        <v>347</v>
      </c>
      <c r="B184" s="10" t="s">
        <v>176</v>
      </c>
      <c r="F184" s="24">
        <v>41486</v>
      </c>
      <c r="G184" t="s">
        <v>12</v>
      </c>
    </row>
    <row r="185" spans="1:11" ht="19.25" customHeight="1" x14ac:dyDescent="0.25">
      <c r="A185" s="10" t="s">
        <v>348</v>
      </c>
      <c r="B185" s="10" t="s">
        <v>99</v>
      </c>
      <c r="C185" s="7" t="s">
        <v>34</v>
      </c>
      <c r="D185" s="19" t="s">
        <v>24</v>
      </c>
      <c r="E185" s="13" t="s">
        <v>105</v>
      </c>
      <c r="F185" s="24">
        <v>38738</v>
      </c>
      <c r="G185" t="s">
        <v>108</v>
      </c>
      <c r="H185" t="s">
        <v>88</v>
      </c>
      <c r="I185" t="s">
        <v>116</v>
      </c>
    </row>
    <row r="186" spans="1:11" ht="19.25" customHeight="1" x14ac:dyDescent="0.25">
      <c r="A186" s="10" t="s">
        <v>349</v>
      </c>
      <c r="B186" s="10" t="s">
        <v>128</v>
      </c>
      <c r="F186" s="24">
        <v>41937</v>
      </c>
      <c r="G186" t="s">
        <v>12</v>
      </c>
    </row>
    <row r="187" spans="1:11" ht="19.25" customHeight="1" x14ac:dyDescent="0.25">
      <c r="A187" s="10" t="s">
        <v>350</v>
      </c>
      <c r="B187" s="10" t="s">
        <v>351</v>
      </c>
      <c r="F187" s="24">
        <v>41583</v>
      </c>
      <c r="G187" t="s">
        <v>12</v>
      </c>
    </row>
    <row r="188" spans="1:11" ht="19.25" customHeight="1" x14ac:dyDescent="0.25">
      <c r="A188" s="10" t="s">
        <v>352</v>
      </c>
      <c r="B188" s="10" t="s">
        <v>353</v>
      </c>
      <c r="C188" s="7"/>
      <c r="D188" s="19" t="s">
        <v>105</v>
      </c>
      <c r="E188" s="13" t="s">
        <v>113</v>
      </c>
      <c r="F188" s="24">
        <v>38941</v>
      </c>
      <c r="G188" t="s">
        <v>223</v>
      </c>
      <c r="H188" t="s">
        <v>199</v>
      </c>
      <c r="I188" t="s">
        <v>123</v>
      </c>
    </row>
    <row r="189" spans="1:11" ht="19.25" customHeight="1" x14ac:dyDescent="0.25">
      <c r="A189" s="10" t="s">
        <v>352</v>
      </c>
      <c r="B189" s="10" t="s">
        <v>354</v>
      </c>
      <c r="C189" s="7"/>
      <c r="D189" s="19" t="s">
        <v>24</v>
      </c>
      <c r="E189" s="13" t="s">
        <v>24</v>
      </c>
      <c r="F189" s="24">
        <v>39742</v>
      </c>
      <c r="G189" t="s">
        <v>88</v>
      </c>
      <c r="H189" t="s">
        <v>123</v>
      </c>
    </row>
    <row r="190" spans="1:11" ht="19.25" customHeight="1" x14ac:dyDescent="0.25">
      <c r="A190" s="27" t="s">
        <v>355</v>
      </c>
      <c r="B190" s="27" t="s">
        <v>356</v>
      </c>
      <c r="F190" s="24"/>
      <c r="G190" t="s">
        <v>44</v>
      </c>
    </row>
    <row r="191" spans="1:11" ht="19.25" customHeight="1" x14ac:dyDescent="0.25">
      <c r="A191" s="10" t="s">
        <v>357</v>
      </c>
      <c r="B191" s="10" t="s">
        <v>358</v>
      </c>
      <c r="C191" s="7" t="s">
        <v>207</v>
      </c>
      <c r="D191" s="19"/>
      <c r="E191" s="13"/>
      <c r="F191" s="24">
        <v>38421</v>
      </c>
      <c r="G191" t="s">
        <v>529</v>
      </c>
    </row>
    <row r="192" spans="1:11" ht="19.25" customHeight="1" x14ac:dyDescent="0.25">
      <c r="A192" s="10" t="s">
        <v>359</v>
      </c>
      <c r="B192" s="10" t="s">
        <v>360</v>
      </c>
      <c r="C192" s="7" t="s">
        <v>41</v>
      </c>
      <c r="D192" s="19"/>
      <c r="E192" s="13"/>
      <c r="F192" s="24">
        <v>39405</v>
      </c>
      <c r="G192" t="s">
        <v>527</v>
      </c>
    </row>
    <row r="193" spans="1:11" ht="19.25" customHeight="1" x14ac:dyDescent="0.25">
      <c r="A193" s="10" t="s">
        <v>361</v>
      </c>
      <c r="B193" s="10" t="s">
        <v>362</v>
      </c>
      <c r="F193" s="24">
        <v>41336</v>
      </c>
      <c r="G193" t="s">
        <v>12</v>
      </c>
    </row>
    <row r="194" spans="1:11" ht="19.25" customHeight="1" x14ac:dyDescent="0.25">
      <c r="A194" s="10" t="s">
        <v>363</v>
      </c>
      <c r="B194" s="10" t="s">
        <v>364</v>
      </c>
      <c r="C194" s="7" t="s">
        <v>72</v>
      </c>
      <c r="D194" s="19"/>
      <c r="E194" s="13"/>
      <c r="F194" s="24">
        <v>40457</v>
      </c>
      <c r="G194" t="s">
        <v>520</v>
      </c>
    </row>
    <row r="195" spans="1:11" ht="19.25" customHeight="1" x14ac:dyDescent="0.25">
      <c r="A195" s="58" t="s">
        <v>365</v>
      </c>
      <c r="B195" s="58" t="s">
        <v>245</v>
      </c>
      <c r="C195" s="59" t="s">
        <v>129</v>
      </c>
      <c r="D195" s="60"/>
      <c r="E195" s="42"/>
      <c r="F195" s="61">
        <v>37829</v>
      </c>
      <c r="G195" s="15" t="s">
        <v>529</v>
      </c>
      <c r="H195" s="15"/>
      <c r="I195" s="15"/>
      <c r="J195" s="15"/>
      <c r="K195" t="s">
        <v>537</v>
      </c>
    </row>
    <row r="196" spans="1:11" ht="19.25" customHeight="1" x14ac:dyDescent="0.25">
      <c r="A196" s="10" t="s">
        <v>366</v>
      </c>
      <c r="B196" s="10" t="s">
        <v>367</v>
      </c>
      <c r="F196" s="24">
        <v>41755</v>
      </c>
      <c r="G196" t="s">
        <v>171</v>
      </c>
    </row>
    <row r="197" spans="1:11" ht="19.25" customHeight="1" x14ac:dyDescent="0.25">
      <c r="A197" s="10" t="s">
        <v>368</v>
      </c>
      <c r="B197" s="10" t="s">
        <v>369</v>
      </c>
      <c r="F197" s="24">
        <v>41100</v>
      </c>
      <c r="G197" t="s">
        <v>161</v>
      </c>
    </row>
    <row r="198" spans="1:11" ht="19.25" customHeight="1" x14ac:dyDescent="0.25">
      <c r="A198" s="10" t="s">
        <v>370</v>
      </c>
      <c r="B198" s="10" t="s">
        <v>371</v>
      </c>
      <c r="C198" s="7" t="s">
        <v>80</v>
      </c>
      <c r="D198" s="19"/>
      <c r="E198" s="13"/>
      <c r="F198" s="24">
        <v>40688</v>
      </c>
      <c r="G198" t="s">
        <v>520</v>
      </c>
    </row>
    <row r="199" spans="1:11" ht="19.25" customHeight="1" x14ac:dyDescent="0.25">
      <c r="A199" s="11" t="s">
        <v>372</v>
      </c>
      <c r="B199" s="10" t="s">
        <v>373</v>
      </c>
      <c r="C199" s="7"/>
      <c r="D199" s="19" t="s">
        <v>24</v>
      </c>
      <c r="E199" s="13" t="s">
        <v>113</v>
      </c>
      <c r="F199" s="24">
        <v>39633</v>
      </c>
      <c r="G199" t="s">
        <v>182</v>
      </c>
      <c r="H199" t="s">
        <v>123</v>
      </c>
      <c r="K199" s="8" t="s">
        <v>374</v>
      </c>
    </row>
    <row r="200" spans="1:11" ht="19.25" customHeight="1" x14ac:dyDescent="0.25">
      <c r="A200" s="10" t="s">
        <v>375</v>
      </c>
      <c r="B200" s="10" t="s">
        <v>376</v>
      </c>
      <c r="C200" s="7" t="s">
        <v>24</v>
      </c>
      <c r="D200" s="19" t="s">
        <v>113</v>
      </c>
      <c r="E200" s="13" t="s">
        <v>120</v>
      </c>
      <c r="F200" s="24">
        <v>38075</v>
      </c>
      <c r="G200" t="s">
        <v>108</v>
      </c>
      <c r="H200" t="s">
        <v>199</v>
      </c>
      <c r="I200" t="s">
        <v>116</v>
      </c>
    </row>
    <row r="201" spans="1:11" ht="19.25" customHeight="1" x14ac:dyDescent="0.25">
      <c r="A201" s="10" t="s">
        <v>377</v>
      </c>
      <c r="B201" s="10" t="s">
        <v>239</v>
      </c>
      <c r="C201" s="7" t="s">
        <v>19</v>
      </c>
      <c r="D201" s="19"/>
      <c r="E201" s="13" t="s">
        <v>15</v>
      </c>
      <c r="F201" s="24">
        <v>40154</v>
      </c>
      <c r="G201" t="s">
        <v>20</v>
      </c>
      <c r="H201" t="s">
        <v>21</v>
      </c>
    </row>
    <row r="202" spans="1:11" ht="19.25" customHeight="1" x14ac:dyDescent="0.25">
      <c r="A202" s="10" t="s">
        <v>378</v>
      </c>
      <c r="B202" s="10" t="s">
        <v>379</v>
      </c>
      <c r="C202" s="7" t="s">
        <v>41</v>
      </c>
      <c r="D202" s="19"/>
      <c r="E202" s="13"/>
      <c r="F202" s="24">
        <v>40504</v>
      </c>
      <c r="G202" t="s">
        <v>518</v>
      </c>
    </row>
    <row r="203" spans="1:11" ht="19.25" customHeight="1" x14ac:dyDescent="0.25">
      <c r="A203" s="10" t="s">
        <v>380</v>
      </c>
      <c r="B203" s="10" t="s">
        <v>252</v>
      </c>
      <c r="C203" s="7" t="s">
        <v>19</v>
      </c>
      <c r="D203" s="19"/>
      <c r="E203" s="13" t="s">
        <v>19</v>
      </c>
      <c r="F203" s="24">
        <v>40513</v>
      </c>
      <c r="G203" t="s">
        <v>16</v>
      </c>
      <c r="H203" t="s">
        <v>20</v>
      </c>
    </row>
    <row r="204" spans="1:11" ht="19.25" customHeight="1" x14ac:dyDescent="0.25">
      <c r="A204" s="10" t="s">
        <v>381</v>
      </c>
      <c r="B204" s="10" t="s">
        <v>382</v>
      </c>
      <c r="C204" s="7" t="s">
        <v>19</v>
      </c>
      <c r="D204" s="19"/>
      <c r="E204" s="13" t="s">
        <v>19</v>
      </c>
      <c r="F204" s="24">
        <v>40271</v>
      </c>
      <c r="G204" t="s">
        <v>20</v>
      </c>
      <c r="H204" t="s">
        <v>21</v>
      </c>
    </row>
    <row r="205" spans="1:11" ht="19.25" customHeight="1" x14ac:dyDescent="0.25">
      <c r="A205" s="10" t="s">
        <v>381</v>
      </c>
      <c r="B205" s="10" t="s">
        <v>383</v>
      </c>
      <c r="F205" s="24">
        <v>41102</v>
      </c>
      <c r="G205" t="s">
        <v>12</v>
      </c>
    </row>
    <row r="206" spans="1:11" ht="19.25" customHeight="1" x14ac:dyDescent="0.25">
      <c r="A206" s="10" t="s">
        <v>384</v>
      </c>
      <c r="B206" s="10" t="s">
        <v>385</v>
      </c>
      <c r="C206" s="7"/>
      <c r="D206" s="19" t="s">
        <v>120</v>
      </c>
      <c r="E206" s="13" t="s">
        <v>105</v>
      </c>
      <c r="F206" s="24">
        <v>38313</v>
      </c>
      <c r="G206" t="s">
        <v>199</v>
      </c>
      <c r="H206" t="s">
        <v>116</v>
      </c>
    </row>
    <row r="207" spans="1:11" ht="19.25" customHeight="1" x14ac:dyDescent="0.25">
      <c r="A207" s="10" t="s">
        <v>386</v>
      </c>
      <c r="B207" s="10" t="s">
        <v>237</v>
      </c>
      <c r="C207" s="7" t="s">
        <v>387</v>
      </c>
      <c r="D207" s="19" t="s">
        <v>24</v>
      </c>
      <c r="E207" s="13"/>
      <c r="F207" s="24">
        <v>39756</v>
      </c>
      <c r="G207" t="s">
        <v>20</v>
      </c>
      <c r="H207" t="s">
        <v>182</v>
      </c>
    </row>
    <row r="208" spans="1:11" ht="19.25" customHeight="1" x14ac:dyDescent="0.25">
      <c r="A208" s="10" t="s">
        <v>388</v>
      </c>
      <c r="B208" s="10" t="s">
        <v>389</v>
      </c>
      <c r="F208" s="24">
        <v>41386</v>
      </c>
      <c r="G208" t="s">
        <v>171</v>
      </c>
    </row>
    <row r="209" spans="1:9" ht="19.25" customHeight="1" x14ac:dyDescent="0.25">
      <c r="A209" s="10" t="s">
        <v>390</v>
      </c>
      <c r="B209" s="10" t="s">
        <v>391</v>
      </c>
      <c r="C209" s="7" t="s">
        <v>80</v>
      </c>
      <c r="D209" s="19"/>
      <c r="E209" s="13"/>
      <c r="F209" s="24">
        <v>40903</v>
      </c>
      <c r="G209" t="s">
        <v>520</v>
      </c>
    </row>
    <row r="210" spans="1:9" ht="19.25" customHeight="1" x14ac:dyDescent="0.25">
      <c r="A210" s="10" t="s">
        <v>392</v>
      </c>
      <c r="B210" s="10" t="s">
        <v>46</v>
      </c>
      <c r="C210" s="7"/>
      <c r="D210" s="19" t="s">
        <v>19</v>
      </c>
      <c r="E210" s="13"/>
      <c r="F210" s="24">
        <v>40406</v>
      </c>
      <c r="G210" t="s">
        <v>77</v>
      </c>
      <c r="H210" t="s">
        <v>182</v>
      </c>
    </row>
    <row r="211" spans="1:9" ht="19.25" customHeight="1" x14ac:dyDescent="0.25">
      <c r="A211" s="10" t="s">
        <v>393</v>
      </c>
      <c r="B211" s="10" t="s">
        <v>264</v>
      </c>
      <c r="C211" s="7" t="s">
        <v>394</v>
      </c>
      <c r="D211" s="19" t="s">
        <v>394</v>
      </c>
      <c r="E211" s="13" t="s">
        <v>394</v>
      </c>
      <c r="F211" s="24">
        <v>40996</v>
      </c>
      <c r="G211" s="42"/>
      <c r="H211" s="41"/>
      <c r="I211" s="41"/>
    </row>
    <row r="212" spans="1:9" ht="19.25" customHeight="1" x14ac:dyDescent="0.25">
      <c r="A212" s="10" t="s">
        <v>395</v>
      </c>
      <c r="B212" s="10" t="s">
        <v>396</v>
      </c>
      <c r="C212" s="7" t="s">
        <v>31</v>
      </c>
      <c r="D212" s="19"/>
      <c r="E212" s="13"/>
      <c r="F212" s="24">
        <v>39404</v>
      </c>
      <c r="G212" t="s">
        <v>527</v>
      </c>
      <c r="H212" t="s">
        <v>532</v>
      </c>
      <c r="I212" t="s">
        <v>521</v>
      </c>
    </row>
    <row r="213" spans="1:9" ht="19.25" customHeight="1" x14ac:dyDescent="0.25">
      <c r="A213" s="10" t="s">
        <v>397</v>
      </c>
      <c r="B213" s="10" t="s">
        <v>398</v>
      </c>
      <c r="C213" s="7" t="s">
        <v>41</v>
      </c>
      <c r="D213" s="19"/>
      <c r="E213" s="13"/>
      <c r="F213" s="24">
        <v>40099</v>
      </c>
      <c r="G213" t="s">
        <v>518</v>
      </c>
    </row>
    <row r="214" spans="1:9" ht="19.25" customHeight="1" x14ac:dyDescent="0.25">
      <c r="A214" s="10" t="s">
        <v>397</v>
      </c>
      <c r="B214" s="10" t="s">
        <v>399</v>
      </c>
      <c r="C214" s="7" t="s">
        <v>51</v>
      </c>
      <c r="D214" s="19"/>
      <c r="E214" s="13"/>
      <c r="F214" s="24">
        <v>38908</v>
      </c>
      <c r="G214" t="s">
        <v>527</v>
      </c>
    </row>
    <row r="215" spans="1:9" ht="19.25" customHeight="1" x14ac:dyDescent="0.25">
      <c r="A215" s="10" t="s">
        <v>400</v>
      </c>
      <c r="B215" s="10" t="s">
        <v>401</v>
      </c>
      <c r="C215" s="7" t="s">
        <v>72</v>
      </c>
      <c r="D215" s="19"/>
      <c r="E215" s="13"/>
      <c r="F215" s="24">
        <v>40094</v>
      </c>
      <c r="G215" t="s">
        <v>521</v>
      </c>
    </row>
    <row r="216" spans="1:9" ht="19.25" customHeight="1" x14ac:dyDescent="0.25">
      <c r="A216" s="25" t="s">
        <v>402</v>
      </c>
      <c r="B216" s="25" t="s">
        <v>403</v>
      </c>
      <c r="C216" s="7"/>
      <c r="D216" s="19"/>
      <c r="E216" s="13"/>
      <c r="F216" s="24">
        <v>26558</v>
      </c>
      <c r="G216" t="s">
        <v>517</v>
      </c>
    </row>
    <row r="217" spans="1:9" ht="19.25" customHeight="1" x14ac:dyDescent="0.25">
      <c r="A217" s="25" t="s">
        <v>404</v>
      </c>
      <c r="B217" s="25" t="s">
        <v>405</v>
      </c>
      <c r="C217" s="7"/>
      <c r="D217" s="19"/>
      <c r="E217" s="13"/>
      <c r="F217" s="24">
        <v>35407</v>
      </c>
      <c r="G217" t="s">
        <v>517</v>
      </c>
    </row>
    <row r="218" spans="1:9" ht="19.25" customHeight="1" x14ac:dyDescent="0.25">
      <c r="A218" s="10" t="s">
        <v>406</v>
      </c>
      <c r="B218" s="10" t="s">
        <v>407</v>
      </c>
      <c r="C218" s="7" t="s">
        <v>61</v>
      </c>
      <c r="D218" s="19"/>
      <c r="E218" s="13"/>
      <c r="F218" s="24">
        <v>41202</v>
      </c>
      <c r="G218" t="s">
        <v>519</v>
      </c>
    </row>
    <row r="219" spans="1:9" ht="19.25" customHeight="1" x14ac:dyDescent="0.25">
      <c r="A219" s="10" t="s">
        <v>408</v>
      </c>
      <c r="B219" s="10" t="s">
        <v>221</v>
      </c>
      <c r="F219" s="24">
        <v>41046</v>
      </c>
      <c r="G219" t="s">
        <v>526</v>
      </c>
    </row>
    <row r="220" spans="1:9" ht="19.25" customHeight="1" x14ac:dyDescent="0.25">
      <c r="A220" s="10" t="s">
        <v>409</v>
      </c>
      <c r="B220" s="10" t="s">
        <v>11</v>
      </c>
      <c r="C220" s="7" t="s">
        <v>15</v>
      </c>
      <c r="D220" s="19" t="s">
        <v>15</v>
      </c>
      <c r="E220" s="13" t="s">
        <v>15</v>
      </c>
      <c r="F220" s="24">
        <v>41096</v>
      </c>
      <c r="G220" t="s">
        <v>16</v>
      </c>
      <c r="H220" t="s">
        <v>77</v>
      </c>
    </row>
    <row r="221" spans="1:9" ht="19.25" customHeight="1" x14ac:dyDescent="0.25">
      <c r="A221" s="10" t="s">
        <v>409</v>
      </c>
      <c r="B221" s="10" t="s">
        <v>410</v>
      </c>
      <c r="F221" s="24">
        <v>41913</v>
      </c>
      <c r="G221" t="s">
        <v>12</v>
      </c>
    </row>
    <row r="222" spans="1:9" ht="19.25" customHeight="1" x14ac:dyDescent="0.25">
      <c r="A222" s="10" t="s">
        <v>411</v>
      </c>
      <c r="B222" s="10" t="s">
        <v>119</v>
      </c>
      <c r="C222" s="7" t="s">
        <v>29</v>
      </c>
      <c r="D222" s="19"/>
      <c r="E222" s="13"/>
      <c r="F222" s="24">
        <v>38051</v>
      </c>
      <c r="G222" t="s">
        <v>524</v>
      </c>
    </row>
    <row r="223" spans="1:9" ht="19.25" customHeight="1" x14ac:dyDescent="0.25">
      <c r="A223" s="10" t="s">
        <v>411</v>
      </c>
      <c r="B223" s="10" t="s">
        <v>412</v>
      </c>
      <c r="C223" s="7" t="s">
        <v>38</v>
      </c>
      <c r="D223" s="19"/>
      <c r="E223" s="13"/>
      <c r="F223" s="24">
        <v>40417</v>
      </c>
      <c r="G223" t="s">
        <v>525</v>
      </c>
    </row>
    <row r="224" spans="1:9" ht="19.25" customHeight="1" x14ac:dyDescent="0.25">
      <c r="A224" s="10" t="s">
        <v>413</v>
      </c>
      <c r="B224" s="10" t="s">
        <v>414</v>
      </c>
      <c r="F224" s="24">
        <v>41363</v>
      </c>
      <c r="G224" t="s">
        <v>526</v>
      </c>
    </row>
    <row r="225" spans="1:11" ht="19.25" customHeight="1" x14ac:dyDescent="0.25">
      <c r="A225" s="44" t="s">
        <v>415</v>
      </c>
      <c r="B225" s="44" t="s">
        <v>239</v>
      </c>
      <c r="C225" s="54"/>
      <c r="D225" s="54"/>
      <c r="E225" s="54"/>
      <c r="F225" s="53">
        <v>41297</v>
      </c>
      <c r="G225" s="54" t="s">
        <v>526</v>
      </c>
      <c r="H225" s="54"/>
      <c r="I225" s="54"/>
      <c r="J225" s="54"/>
      <c r="K225" t="s">
        <v>547</v>
      </c>
    </row>
    <row r="226" spans="1:11" ht="19.25" customHeight="1" x14ac:dyDescent="0.25">
      <c r="A226" s="10" t="s">
        <v>416</v>
      </c>
      <c r="B226" s="10" t="s">
        <v>417</v>
      </c>
      <c r="C226" s="7" t="s">
        <v>38</v>
      </c>
      <c r="D226" s="19"/>
      <c r="E226" s="13"/>
      <c r="F226" s="24">
        <v>39471</v>
      </c>
      <c r="G226" t="s">
        <v>109</v>
      </c>
    </row>
    <row r="227" spans="1:11" ht="19.25" customHeight="1" x14ac:dyDescent="0.25">
      <c r="A227" s="10" t="s">
        <v>418</v>
      </c>
      <c r="B227" s="10" t="s">
        <v>419</v>
      </c>
      <c r="F227" s="24">
        <v>41024</v>
      </c>
      <c r="G227" t="s">
        <v>526</v>
      </c>
    </row>
    <row r="228" spans="1:11" ht="19.25" customHeight="1" x14ac:dyDescent="0.25">
      <c r="A228" s="10" t="s">
        <v>420</v>
      </c>
      <c r="B228" s="10" t="s">
        <v>245</v>
      </c>
      <c r="F228" s="24">
        <v>37805</v>
      </c>
      <c r="G228" t="s">
        <v>44</v>
      </c>
    </row>
    <row r="229" spans="1:11" ht="19.25" customHeight="1" x14ac:dyDescent="0.25">
      <c r="A229" s="10" t="s">
        <v>420</v>
      </c>
      <c r="B229" s="10" t="s">
        <v>421</v>
      </c>
      <c r="C229" s="7" t="s">
        <v>207</v>
      </c>
      <c r="D229" s="19"/>
      <c r="E229" s="13"/>
      <c r="F229" s="24">
        <v>37805</v>
      </c>
      <c r="G229" t="s">
        <v>529</v>
      </c>
    </row>
    <row r="230" spans="1:11" ht="19.25" customHeight="1" x14ac:dyDescent="0.25">
      <c r="A230" s="10" t="s">
        <v>422</v>
      </c>
      <c r="B230" s="10" t="s">
        <v>423</v>
      </c>
      <c r="F230" s="24">
        <v>42172</v>
      </c>
      <c r="G230" t="s">
        <v>44</v>
      </c>
    </row>
    <row r="231" spans="1:11" ht="19.25" customHeight="1" x14ac:dyDescent="0.25">
      <c r="A231" s="10" t="s">
        <v>424</v>
      </c>
      <c r="B231" s="10" t="s">
        <v>425</v>
      </c>
      <c r="F231" s="24">
        <v>41144</v>
      </c>
      <c r="G231" t="s">
        <v>161</v>
      </c>
    </row>
    <row r="232" spans="1:11" ht="19.25" customHeight="1" x14ac:dyDescent="0.25">
      <c r="A232" s="10" t="s">
        <v>426</v>
      </c>
      <c r="B232" s="10" t="s">
        <v>427</v>
      </c>
      <c r="F232" s="24">
        <v>41753</v>
      </c>
      <c r="G232" t="s">
        <v>12</v>
      </c>
    </row>
    <row r="233" spans="1:11" ht="19.25" customHeight="1" x14ac:dyDescent="0.25">
      <c r="A233" s="10" t="s">
        <v>428</v>
      </c>
      <c r="B233" s="10" t="s">
        <v>429</v>
      </c>
      <c r="C233" s="7" t="s">
        <v>24</v>
      </c>
      <c r="D233" s="19"/>
      <c r="E233" s="13" t="s">
        <v>24</v>
      </c>
      <c r="F233" s="24">
        <v>39626</v>
      </c>
      <c r="G233" t="s">
        <v>35</v>
      </c>
      <c r="H233" t="s">
        <v>123</v>
      </c>
    </row>
    <row r="234" spans="1:11" ht="19.25" customHeight="1" x14ac:dyDescent="0.25">
      <c r="A234" s="10" t="s">
        <v>430</v>
      </c>
      <c r="B234" s="10" t="s">
        <v>99</v>
      </c>
      <c r="C234" s="7" t="s">
        <v>207</v>
      </c>
      <c r="D234" s="19"/>
      <c r="E234" s="13"/>
      <c r="F234" s="24">
        <v>38286</v>
      </c>
      <c r="G234" t="s">
        <v>529</v>
      </c>
    </row>
    <row r="235" spans="1:11" ht="19.25" customHeight="1" x14ac:dyDescent="0.25">
      <c r="A235" s="10" t="s">
        <v>431</v>
      </c>
      <c r="B235" s="10" t="s">
        <v>432</v>
      </c>
      <c r="F235" s="24">
        <v>41882</v>
      </c>
      <c r="G235" t="s">
        <v>44</v>
      </c>
    </row>
    <row r="236" spans="1:11" ht="19.25" customHeight="1" x14ac:dyDescent="0.25">
      <c r="A236" s="44" t="s">
        <v>433</v>
      </c>
      <c r="B236" s="44" t="s">
        <v>434</v>
      </c>
      <c r="C236" s="55" t="s">
        <v>61</v>
      </c>
      <c r="D236" s="56"/>
      <c r="E236" s="57"/>
      <c r="F236" s="53">
        <v>41253</v>
      </c>
      <c r="G236" s="54" t="s">
        <v>519</v>
      </c>
      <c r="H236" s="54"/>
      <c r="I236" s="54"/>
      <c r="J236" s="54"/>
      <c r="K236" t="s">
        <v>548</v>
      </c>
    </row>
    <row r="237" spans="1:11" ht="19.25" customHeight="1" x14ac:dyDescent="0.25">
      <c r="A237" s="10" t="s">
        <v>435</v>
      </c>
      <c r="B237" s="10" t="s">
        <v>198</v>
      </c>
      <c r="C237" s="7" t="s">
        <v>19</v>
      </c>
      <c r="D237" s="19" t="s">
        <v>19</v>
      </c>
      <c r="E237" s="13" t="s">
        <v>24</v>
      </c>
      <c r="F237" s="24">
        <v>39668</v>
      </c>
      <c r="G237" t="s">
        <v>20</v>
      </c>
      <c r="H237" t="s">
        <v>182</v>
      </c>
      <c r="I237" t="s">
        <v>123</v>
      </c>
    </row>
    <row r="238" spans="1:11" ht="19.25" customHeight="1" x14ac:dyDescent="0.25">
      <c r="A238" s="10" t="s">
        <v>436</v>
      </c>
      <c r="B238" s="10" t="s">
        <v>437</v>
      </c>
      <c r="F238" s="24">
        <v>41246</v>
      </c>
      <c r="G238" t="s">
        <v>171</v>
      </c>
    </row>
    <row r="239" spans="1:11" ht="19.25" customHeight="1" x14ac:dyDescent="0.25">
      <c r="A239" s="10" t="s">
        <v>438</v>
      </c>
      <c r="B239" s="10" t="s">
        <v>439</v>
      </c>
      <c r="C239" s="7" t="s">
        <v>34</v>
      </c>
      <c r="D239" s="19" t="s">
        <v>24</v>
      </c>
      <c r="E239" s="13" t="s">
        <v>34</v>
      </c>
      <c r="F239" s="24">
        <v>39164</v>
      </c>
      <c r="G239" t="s">
        <v>35</v>
      </c>
      <c r="H239" t="s">
        <v>88</v>
      </c>
      <c r="I239" t="s">
        <v>123</v>
      </c>
    </row>
    <row r="240" spans="1:11" ht="19.25" customHeight="1" x14ac:dyDescent="0.25">
      <c r="A240" s="10" t="s">
        <v>438</v>
      </c>
      <c r="B240" s="10" t="s">
        <v>184</v>
      </c>
      <c r="C240" s="7" t="s">
        <v>148</v>
      </c>
      <c r="D240" s="19"/>
      <c r="E240" s="13"/>
      <c r="F240" s="24">
        <v>37396</v>
      </c>
      <c r="G240" t="s">
        <v>528</v>
      </c>
    </row>
    <row r="241" spans="1:11" ht="19.25" customHeight="1" x14ac:dyDescent="0.25">
      <c r="A241" s="25" t="s">
        <v>440</v>
      </c>
      <c r="B241" s="25" t="s">
        <v>441</v>
      </c>
      <c r="C241" s="7"/>
      <c r="D241" s="19"/>
      <c r="E241" s="13"/>
      <c r="F241" s="24">
        <v>21850</v>
      </c>
      <c r="G241" t="s">
        <v>517</v>
      </c>
    </row>
    <row r="242" spans="1:11" ht="19.25" customHeight="1" x14ac:dyDescent="0.25">
      <c r="A242" s="10" t="s">
        <v>442</v>
      </c>
      <c r="B242" s="10" t="s">
        <v>154</v>
      </c>
      <c r="C242" s="7" t="s">
        <v>51</v>
      </c>
      <c r="D242" s="19"/>
      <c r="E242" s="13"/>
      <c r="F242" s="24">
        <v>39264</v>
      </c>
      <c r="G242" t="s">
        <v>527</v>
      </c>
    </row>
    <row r="243" spans="1:11" ht="19.25" customHeight="1" x14ac:dyDescent="0.25">
      <c r="A243" s="10" t="s">
        <v>443</v>
      </c>
      <c r="B243" s="10" t="s">
        <v>280</v>
      </c>
      <c r="C243" s="7" t="s">
        <v>72</v>
      </c>
      <c r="D243" s="19"/>
      <c r="E243" s="13"/>
      <c r="F243" s="24">
        <v>40775</v>
      </c>
      <c r="G243" t="s">
        <v>520</v>
      </c>
    </row>
    <row r="244" spans="1:11" ht="19.25" customHeight="1" x14ac:dyDescent="0.25">
      <c r="A244" s="10" t="s">
        <v>444</v>
      </c>
      <c r="B244" s="10" t="s">
        <v>445</v>
      </c>
      <c r="F244" s="24">
        <v>41315</v>
      </c>
      <c r="G244" t="s">
        <v>526</v>
      </c>
    </row>
    <row r="245" spans="1:11" ht="19.25" customHeight="1" x14ac:dyDescent="0.25">
      <c r="A245" s="10" t="s">
        <v>446</v>
      </c>
      <c r="B245" s="10" t="s">
        <v>410</v>
      </c>
      <c r="F245" s="24">
        <v>41665</v>
      </c>
      <c r="G245" t="s">
        <v>12</v>
      </c>
    </row>
    <row r="246" spans="1:11" ht="19.25" customHeight="1" x14ac:dyDescent="0.25">
      <c r="A246" s="26" t="s">
        <v>446</v>
      </c>
      <c r="B246" s="26" t="s">
        <v>447</v>
      </c>
      <c r="C246" s="7" t="s">
        <v>129</v>
      </c>
      <c r="D246" s="19"/>
      <c r="E246" s="13"/>
      <c r="F246" s="24">
        <v>35313</v>
      </c>
      <c r="G246" t="s">
        <v>517</v>
      </c>
    </row>
    <row r="247" spans="1:11" ht="19.25" customHeight="1" x14ac:dyDescent="0.25">
      <c r="A247" s="10" t="s">
        <v>448</v>
      </c>
      <c r="B247" s="10" t="s">
        <v>449</v>
      </c>
      <c r="F247" s="24">
        <v>41848</v>
      </c>
      <c r="G247" t="s">
        <v>44</v>
      </c>
    </row>
    <row r="248" spans="1:11" ht="19.25" customHeight="1" x14ac:dyDescent="0.25">
      <c r="A248" s="10" t="s">
        <v>450</v>
      </c>
      <c r="B248" s="10" t="s">
        <v>451</v>
      </c>
      <c r="C248" s="7" t="s">
        <v>38</v>
      </c>
      <c r="D248" s="19"/>
      <c r="E248" s="13"/>
      <c r="F248" s="24">
        <v>38577</v>
      </c>
      <c r="G248" t="s">
        <v>525</v>
      </c>
    </row>
    <row r="249" spans="1:11" ht="19.25" customHeight="1" x14ac:dyDescent="0.25">
      <c r="A249" s="10" t="s">
        <v>452</v>
      </c>
      <c r="B249" s="10" t="s">
        <v>221</v>
      </c>
      <c r="C249" s="7" t="s">
        <v>24</v>
      </c>
      <c r="D249" s="19" t="s">
        <v>19</v>
      </c>
      <c r="E249" s="13" t="s">
        <v>19</v>
      </c>
      <c r="F249" s="24">
        <v>40057</v>
      </c>
      <c r="G249" t="s">
        <v>20</v>
      </c>
      <c r="H249" t="s">
        <v>17</v>
      </c>
    </row>
    <row r="250" spans="1:11" ht="19.25" customHeight="1" x14ac:dyDescent="0.25">
      <c r="A250" s="10" t="s">
        <v>453</v>
      </c>
      <c r="B250" s="10" t="s">
        <v>454</v>
      </c>
      <c r="F250" s="24">
        <v>41540</v>
      </c>
      <c r="G250" t="s">
        <v>12</v>
      </c>
    </row>
    <row r="251" spans="1:11" ht="19.25" customHeight="1" x14ac:dyDescent="0.25">
      <c r="A251" s="10" t="s">
        <v>455</v>
      </c>
      <c r="B251" s="10" t="s">
        <v>128</v>
      </c>
      <c r="C251" s="7" t="s">
        <v>34</v>
      </c>
      <c r="D251" s="19"/>
      <c r="E251" s="13" t="s">
        <v>19</v>
      </c>
      <c r="F251" s="24">
        <v>38896</v>
      </c>
      <c r="G251" t="s">
        <v>35</v>
      </c>
      <c r="H251" t="s">
        <v>21</v>
      </c>
    </row>
    <row r="252" spans="1:11" ht="19.25" customHeight="1" x14ac:dyDescent="0.25">
      <c r="A252" s="10" t="s">
        <v>456</v>
      </c>
      <c r="B252" s="10" t="s">
        <v>457</v>
      </c>
      <c r="C252" s="7" t="s">
        <v>61</v>
      </c>
      <c r="D252" s="19"/>
      <c r="E252" s="13"/>
      <c r="F252" s="24">
        <v>40757</v>
      </c>
      <c r="G252" t="s">
        <v>519</v>
      </c>
    </row>
    <row r="253" spans="1:11" ht="19.25" customHeight="1" x14ac:dyDescent="0.25">
      <c r="A253" s="10" t="s">
        <v>458</v>
      </c>
      <c r="B253" s="10" t="s">
        <v>459</v>
      </c>
      <c r="F253" s="24">
        <v>41337</v>
      </c>
      <c r="G253" t="s">
        <v>12</v>
      </c>
    </row>
    <row r="254" spans="1:11" ht="19.25" customHeight="1" x14ac:dyDescent="0.25">
      <c r="A254" s="44" t="s">
        <v>460</v>
      </c>
      <c r="B254" s="44" t="s">
        <v>275</v>
      </c>
      <c r="C254" s="55" t="s">
        <v>29</v>
      </c>
      <c r="D254" s="56"/>
      <c r="E254" s="57"/>
      <c r="F254" s="53">
        <v>40135</v>
      </c>
      <c r="G254" s="54" t="s">
        <v>524</v>
      </c>
      <c r="H254" s="54"/>
      <c r="I254" s="54"/>
      <c r="J254" s="54"/>
      <c r="K254" t="s">
        <v>549</v>
      </c>
    </row>
    <row r="255" spans="1:11" ht="19.25" customHeight="1" x14ac:dyDescent="0.25">
      <c r="A255" s="10" t="s">
        <v>461</v>
      </c>
      <c r="B255" s="10" t="s">
        <v>201</v>
      </c>
      <c r="C255" s="7" t="s">
        <v>51</v>
      </c>
      <c r="D255" s="19"/>
      <c r="E255" s="13"/>
      <c r="F255" s="24">
        <v>39327</v>
      </c>
      <c r="G255" t="s">
        <v>529</v>
      </c>
    </row>
    <row r="256" spans="1:11" ht="19.25" customHeight="1" x14ac:dyDescent="0.25">
      <c r="A256" s="10" t="s">
        <v>462</v>
      </c>
      <c r="B256" s="10" t="s">
        <v>275</v>
      </c>
      <c r="C256" s="7" t="s">
        <v>15</v>
      </c>
      <c r="D256" s="19"/>
      <c r="E256" s="13" t="s">
        <v>15</v>
      </c>
      <c r="F256" s="24">
        <v>40847</v>
      </c>
      <c r="G256" t="s">
        <v>16</v>
      </c>
      <c r="H256" t="s">
        <v>17</v>
      </c>
    </row>
    <row r="257" spans="1:11" ht="19.25" customHeight="1" x14ac:dyDescent="0.25">
      <c r="A257" s="58" t="s">
        <v>462</v>
      </c>
      <c r="B257" s="58" t="s">
        <v>23</v>
      </c>
      <c r="C257" s="15"/>
      <c r="D257" s="15"/>
      <c r="E257" s="15"/>
      <c r="F257" s="61">
        <v>42265</v>
      </c>
      <c r="G257" s="15" t="s">
        <v>44</v>
      </c>
      <c r="H257" s="15"/>
      <c r="I257" s="15"/>
      <c r="J257" s="15"/>
      <c r="K257" t="s">
        <v>550</v>
      </c>
    </row>
    <row r="258" spans="1:11" s="43" customFormat="1" ht="19.25" customHeight="1" x14ac:dyDescent="0.25">
      <c r="A258" s="44" t="s">
        <v>462</v>
      </c>
      <c r="B258" s="44" t="s">
        <v>463</v>
      </c>
      <c r="C258" s="55" t="s">
        <v>31</v>
      </c>
      <c r="D258" s="56"/>
      <c r="E258" s="57"/>
      <c r="F258" s="53">
        <v>40813</v>
      </c>
      <c r="G258" s="54" t="s">
        <v>532</v>
      </c>
      <c r="H258" s="54" t="s">
        <v>520</v>
      </c>
      <c r="I258" s="54"/>
      <c r="J258" s="54"/>
      <c r="K258" s="43" t="s">
        <v>539</v>
      </c>
    </row>
    <row r="259" spans="1:11" ht="19.25" customHeight="1" x14ac:dyDescent="0.25">
      <c r="A259" s="10" t="s">
        <v>464</v>
      </c>
      <c r="B259" s="10" t="s">
        <v>465</v>
      </c>
      <c r="C259" s="7" t="s">
        <v>51</v>
      </c>
      <c r="D259" s="19"/>
      <c r="E259" s="13"/>
      <c r="F259" s="24">
        <v>39301</v>
      </c>
      <c r="G259" t="s">
        <v>527</v>
      </c>
    </row>
    <row r="260" spans="1:11" ht="19.25" customHeight="1" x14ac:dyDescent="0.25">
      <c r="A260" s="10" t="s">
        <v>466</v>
      </c>
      <c r="B260" s="10" t="s">
        <v>165</v>
      </c>
      <c r="F260" s="24">
        <v>41749</v>
      </c>
      <c r="G260" t="s">
        <v>12</v>
      </c>
    </row>
    <row r="261" spans="1:11" ht="19.25" customHeight="1" x14ac:dyDescent="0.25">
      <c r="A261" s="58" t="s">
        <v>467</v>
      </c>
      <c r="B261" s="58" t="s">
        <v>468</v>
      </c>
      <c r="C261" s="15"/>
      <c r="D261" s="15"/>
      <c r="E261" s="15"/>
      <c r="F261" s="61">
        <v>41823</v>
      </c>
      <c r="G261" s="15" t="s">
        <v>12</v>
      </c>
      <c r="H261" s="15"/>
      <c r="I261" s="15"/>
      <c r="J261" s="15"/>
      <c r="K261" t="s">
        <v>551</v>
      </c>
    </row>
    <row r="262" spans="1:11" ht="19.25" customHeight="1" x14ac:dyDescent="0.25">
      <c r="A262" s="10" t="s">
        <v>469</v>
      </c>
      <c r="B262" s="10" t="s">
        <v>92</v>
      </c>
      <c r="C262" s="7" t="s">
        <v>19</v>
      </c>
      <c r="D262" s="19" t="s">
        <v>15</v>
      </c>
      <c r="E262" s="13" t="s">
        <v>19</v>
      </c>
      <c r="F262" s="24">
        <v>41069</v>
      </c>
      <c r="G262" t="s">
        <v>16</v>
      </c>
      <c r="H262" t="s">
        <v>20</v>
      </c>
    </row>
    <row r="263" spans="1:11" ht="19.25" customHeight="1" x14ac:dyDescent="0.25">
      <c r="A263" s="10" t="s">
        <v>469</v>
      </c>
      <c r="B263" s="10" t="s">
        <v>470</v>
      </c>
      <c r="F263" s="24">
        <v>40768</v>
      </c>
      <c r="G263" t="s">
        <v>526</v>
      </c>
    </row>
    <row r="264" spans="1:11" ht="19.25" customHeight="1" x14ac:dyDescent="0.25">
      <c r="A264" s="10" t="s">
        <v>469</v>
      </c>
      <c r="B264" s="10" t="s">
        <v>471</v>
      </c>
      <c r="C264" s="7" t="s">
        <v>51</v>
      </c>
      <c r="D264" s="19"/>
      <c r="E264" s="13"/>
      <c r="F264" s="24">
        <v>39129</v>
      </c>
      <c r="G264" t="s">
        <v>527</v>
      </c>
    </row>
    <row r="265" spans="1:11" ht="19.25" customHeight="1" x14ac:dyDescent="0.25">
      <c r="A265" s="10" t="s">
        <v>472</v>
      </c>
      <c r="B265" s="10" t="s">
        <v>147</v>
      </c>
      <c r="F265" s="24">
        <v>41304</v>
      </c>
      <c r="G265" t="s">
        <v>171</v>
      </c>
    </row>
    <row r="266" spans="1:11" ht="19.25" customHeight="1" x14ac:dyDescent="0.25">
      <c r="A266" s="10" t="s">
        <v>473</v>
      </c>
      <c r="B266" s="10" t="s">
        <v>239</v>
      </c>
      <c r="C266" s="7" t="s">
        <v>29</v>
      </c>
      <c r="D266" s="19"/>
      <c r="E266" s="13"/>
      <c r="F266" s="24">
        <v>39945</v>
      </c>
      <c r="G266" t="s">
        <v>524</v>
      </c>
    </row>
    <row r="267" spans="1:11" ht="19.25" customHeight="1" x14ac:dyDescent="0.25">
      <c r="A267" s="10" t="s">
        <v>474</v>
      </c>
      <c r="B267" s="10" t="s">
        <v>475</v>
      </c>
      <c r="C267" s="7" t="s">
        <v>51</v>
      </c>
      <c r="D267" s="19"/>
      <c r="E267" s="13"/>
      <c r="F267" s="24">
        <v>39437</v>
      </c>
      <c r="G267" t="s">
        <v>527</v>
      </c>
    </row>
    <row r="268" spans="1:11" ht="19.25" customHeight="1" x14ac:dyDescent="0.25">
      <c r="A268" s="10" t="s">
        <v>476</v>
      </c>
      <c r="B268" s="10" t="s">
        <v>48</v>
      </c>
      <c r="C268" s="7" t="s">
        <v>387</v>
      </c>
      <c r="D268" s="19" t="s">
        <v>24</v>
      </c>
      <c r="E268" s="13" t="s">
        <v>15</v>
      </c>
      <c r="F268" s="24">
        <v>40144</v>
      </c>
      <c r="G268" t="s">
        <v>20</v>
      </c>
      <c r="H268" t="s">
        <v>182</v>
      </c>
      <c r="I268" t="s">
        <v>109</v>
      </c>
    </row>
    <row r="269" spans="1:11" ht="19.25" customHeight="1" x14ac:dyDescent="0.25">
      <c r="A269" s="10" t="s">
        <v>477</v>
      </c>
      <c r="B269" s="10" t="s">
        <v>478</v>
      </c>
      <c r="C269" s="7" t="s">
        <v>29</v>
      </c>
      <c r="D269" s="19"/>
      <c r="E269" s="13"/>
      <c r="F269" s="24">
        <v>40092</v>
      </c>
      <c r="G269" t="s">
        <v>524</v>
      </c>
    </row>
    <row r="270" spans="1:11" ht="19.25" customHeight="1" x14ac:dyDescent="0.25">
      <c r="A270" s="65" t="s">
        <v>479</v>
      </c>
      <c r="B270" s="65" t="s">
        <v>480</v>
      </c>
      <c r="C270" s="66"/>
      <c r="D270" s="66"/>
      <c r="E270" s="66"/>
      <c r="F270" s="67">
        <v>41369</v>
      </c>
      <c r="G270" s="66" t="s">
        <v>171</v>
      </c>
      <c r="H270" s="66"/>
      <c r="I270" s="66"/>
      <c r="J270" s="66"/>
      <c r="K270" t="s">
        <v>552</v>
      </c>
    </row>
    <row r="271" spans="1:11" ht="19.25" customHeight="1" x14ac:dyDescent="0.25">
      <c r="A271" s="58" t="s">
        <v>479</v>
      </c>
      <c r="B271" s="58" t="s">
        <v>481</v>
      </c>
      <c r="C271" s="59" t="s">
        <v>80</v>
      </c>
      <c r="D271" s="60"/>
      <c r="E271" s="42"/>
      <c r="F271" s="61">
        <v>40637</v>
      </c>
      <c r="G271" s="15" t="s">
        <v>520</v>
      </c>
      <c r="H271" s="15"/>
      <c r="I271" s="15"/>
      <c r="J271" s="15"/>
      <c r="K271" t="s">
        <v>553</v>
      </c>
    </row>
    <row r="272" spans="1:11" ht="19.25" customHeight="1" x14ac:dyDescent="0.25">
      <c r="A272" s="10" t="s">
        <v>482</v>
      </c>
      <c r="B272" s="10" t="s">
        <v>483</v>
      </c>
      <c r="F272" s="24">
        <v>41622</v>
      </c>
      <c r="G272" t="s">
        <v>12</v>
      </c>
    </row>
    <row r="273" spans="1:11" ht="19.25" customHeight="1" x14ac:dyDescent="0.25">
      <c r="A273" s="10" t="s">
        <v>484</v>
      </c>
      <c r="B273" s="10" t="s">
        <v>385</v>
      </c>
      <c r="C273" s="7" t="s">
        <v>19</v>
      </c>
      <c r="D273" s="19" t="s">
        <v>19</v>
      </c>
      <c r="E273" s="13" t="s">
        <v>19</v>
      </c>
      <c r="F273" s="24">
        <v>40556</v>
      </c>
      <c r="G273" t="s">
        <v>20</v>
      </c>
      <c r="H273" t="s">
        <v>77</v>
      </c>
      <c r="I273" t="s">
        <v>21</v>
      </c>
    </row>
    <row r="274" spans="1:11" ht="19.25" customHeight="1" x14ac:dyDescent="0.25">
      <c r="A274" s="10" t="s">
        <v>485</v>
      </c>
      <c r="B274" s="10" t="s">
        <v>486</v>
      </c>
      <c r="C274" s="7" t="s">
        <v>61</v>
      </c>
      <c r="D274" s="19"/>
      <c r="E274" s="13"/>
      <c r="F274" s="24">
        <v>40822</v>
      </c>
      <c r="G274" t="s">
        <v>519</v>
      </c>
    </row>
    <row r="275" spans="1:11" ht="19.25" customHeight="1" x14ac:dyDescent="0.25">
      <c r="A275" s="10" t="s">
        <v>487</v>
      </c>
      <c r="B275" s="10" t="s">
        <v>33</v>
      </c>
      <c r="C275" s="7" t="s">
        <v>80</v>
      </c>
      <c r="D275" s="19"/>
      <c r="E275" s="13"/>
      <c r="F275" s="24">
        <v>40134</v>
      </c>
      <c r="G275" t="s">
        <v>520</v>
      </c>
    </row>
    <row r="276" spans="1:11" ht="19.25" customHeight="1" x14ac:dyDescent="0.25">
      <c r="A276" s="10" t="s">
        <v>488</v>
      </c>
      <c r="B276" s="10" t="s">
        <v>489</v>
      </c>
      <c r="C276" s="7" t="s">
        <v>51</v>
      </c>
      <c r="D276" s="19"/>
      <c r="E276" s="13"/>
      <c r="F276" s="24">
        <v>39157</v>
      </c>
      <c r="G276" t="s">
        <v>529</v>
      </c>
    </row>
    <row r="277" spans="1:11" ht="19.25" customHeight="1" x14ac:dyDescent="0.25">
      <c r="A277" s="10" t="s">
        <v>490</v>
      </c>
      <c r="B277" s="10" t="s">
        <v>294</v>
      </c>
      <c r="C277" s="7" t="s">
        <v>72</v>
      </c>
      <c r="D277" s="19"/>
      <c r="E277" s="13"/>
      <c r="F277" s="24">
        <v>40214</v>
      </c>
      <c r="G277" t="s">
        <v>531</v>
      </c>
    </row>
    <row r="278" spans="1:11" ht="19.25" customHeight="1" x14ac:dyDescent="0.25">
      <c r="A278" s="10" t="s">
        <v>491</v>
      </c>
      <c r="B278" s="10" t="s">
        <v>492</v>
      </c>
      <c r="C278" s="7" t="s">
        <v>34</v>
      </c>
      <c r="D278" s="19" t="s">
        <v>24</v>
      </c>
      <c r="E278" s="13" t="s">
        <v>34</v>
      </c>
      <c r="F278" s="24">
        <v>38268</v>
      </c>
      <c r="G278" t="s">
        <v>107</v>
      </c>
      <c r="H278" t="s">
        <v>123</v>
      </c>
    </row>
    <row r="279" spans="1:11" ht="19.25" customHeight="1" x14ac:dyDescent="0.25">
      <c r="A279" s="10" t="s">
        <v>491</v>
      </c>
      <c r="B279" s="10" t="s">
        <v>217</v>
      </c>
      <c r="C279" s="7" t="s">
        <v>24</v>
      </c>
      <c r="D279" s="19" t="s">
        <v>24</v>
      </c>
      <c r="E279" s="13"/>
      <c r="F279" s="24">
        <v>39640</v>
      </c>
      <c r="G279" t="s">
        <v>35</v>
      </c>
      <c r="H279" t="s">
        <v>88</v>
      </c>
    </row>
    <row r="280" spans="1:11" ht="19.25" customHeight="1" x14ac:dyDescent="0.25">
      <c r="A280" s="58" t="s">
        <v>493</v>
      </c>
      <c r="B280" s="58" t="s">
        <v>494</v>
      </c>
      <c r="C280" s="15"/>
      <c r="D280" s="15"/>
      <c r="E280" s="15"/>
      <c r="F280" s="61">
        <v>42052</v>
      </c>
      <c r="G280" s="15" t="s">
        <v>44</v>
      </c>
      <c r="H280" s="15"/>
      <c r="I280" s="15"/>
      <c r="J280" s="15"/>
      <c r="K280" t="s">
        <v>554</v>
      </c>
    </row>
    <row r="281" spans="1:11" ht="19.25" customHeight="1" x14ac:dyDescent="0.25">
      <c r="A281" s="10" t="s">
        <v>495</v>
      </c>
      <c r="B281" s="10" t="s">
        <v>496</v>
      </c>
      <c r="C281" s="7" t="s">
        <v>61</v>
      </c>
      <c r="D281" s="19"/>
      <c r="E281" s="13"/>
      <c r="F281" s="24">
        <v>41498</v>
      </c>
      <c r="G281" t="s">
        <v>519</v>
      </c>
    </row>
    <row r="282" spans="1:11" ht="19.25" customHeight="1" x14ac:dyDescent="0.25">
      <c r="A282" s="26" t="s">
        <v>497</v>
      </c>
      <c r="B282" s="26" t="s">
        <v>498</v>
      </c>
      <c r="C282" s="7" t="s">
        <v>129</v>
      </c>
      <c r="D282" s="19"/>
      <c r="E282" s="13"/>
      <c r="F282" s="24">
        <v>28174</v>
      </c>
      <c r="G282" t="s">
        <v>517</v>
      </c>
    </row>
    <row r="283" spans="1:11" ht="19.25" customHeight="1" x14ac:dyDescent="0.25">
      <c r="A283" s="10" t="s">
        <v>499</v>
      </c>
      <c r="B283" s="10" t="s">
        <v>154</v>
      </c>
      <c r="C283" s="7" t="s">
        <v>148</v>
      </c>
      <c r="D283" s="19"/>
      <c r="E283" s="13"/>
      <c r="F283" s="24">
        <v>37367</v>
      </c>
      <c r="G283" t="s">
        <v>528</v>
      </c>
    </row>
    <row r="284" spans="1:11" ht="19.25" customHeight="1" x14ac:dyDescent="0.25">
      <c r="A284" s="10" t="s">
        <v>500</v>
      </c>
      <c r="B284" s="10" t="s">
        <v>215</v>
      </c>
      <c r="C284" s="7"/>
      <c r="D284" s="19" t="s">
        <v>113</v>
      </c>
      <c r="E284" s="13" t="s">
        <v>19</v>
      </c>
      <c r="F284" s="24">
        <v>38552</v>
      </c>
      <c r="G284" t="s">
        <v>223</v>
      </c>
      <c r="H284" t="s">
        <v>199</v>
      </c>
      <c r="I284" t="s">
        <v>21</v>
      </c>
    </row>
    <row r="285" spans="1:11" ht="19.25" customHeight="1" x14ac:dyDescent="0.25">
      <c r="A285" s="28" t="s">
        <v>501</v>
      </c>
      <c r="B285" s="28" t="s">
        <v>256</v>
      </c>
      <c r="C285" s="7"/>
      <c r="D285" s="19"/>
      <c r="E285" s="13"/>
      <c r="F285" s="24">
        <v>37993</v>
      </c>
      <c r="G285" t="s">
        <v>88</v>
      </c>
    </row>
    <row r="286" spans="1:11" ht="19.25" customHeight="1" x14ac:dyDescent="0.25">
      <c r="A286" s="10" t="s">
        <v>502</v>
      </c>
      <c r="B286" s="10" t="s">
        <v>313</v>
      </c>
      <c r="C286" s="7" t="s">
        <v>24</v>
      </c>
      <c r="D286" s="19"/>
      <c r="E286" s="13" t="s">
        <v>19</v>
      </c>
      <c r="F286" s="24">
        <v>39575</v>
      </c>
      <c r="G286" t="s">
        <v>35</v>
      </c>
      <c r="H286" t="s">
        <v>21</v>
      </c>
    </row>
    <row r="287" spans="1:11" ht="19.25" customHeight="1" x14ac:dyDescent="0.25">
      <c r="A287" s="10" t="s">
        <v>502</v>
      </c>
      <c r="B287" s="10" t="s">
        <v>417</v>
      </c>
      <c r="C287" s="7" t="s">
        <v>41</v>
      </c>
      <c r="D287" s="19"/>
      <c r="E287" s="13"/>
      <c r="F287" s="24">
        <v>38831</v>
      </c>
      <c r="G287" t="s">
        <v>527</v>
      </c>
    </row>
    <row r="288" spans="1:11" ht="19.25" customHeight="1" x14ac:dyDescent="0.25">
      <c r="A288" s="10" t="s">
        <v>503</v>
      </c>
      <c r="B288" s="10" t="s">
        <v>277</v>
      </c>
      <c r="C288" s="7"/>
      <c r="D288" s="19" t="s">
        <v>24</v>
      </c>
      <c r="E288" s="13"/>
      <c r="F288" s="24">
        <v>39794</v>
      </c>
      <c r="G288" t="s">
        <v>182</v>
      </c>
      <c r="H288" t="s">
        <v>88</v>
      </c>
    </row>
    <row r="289" spans="1:11" ht="19.25" customHeight="1" x14ac:dyDescent="0.25">
      <c r="A289" s="10" t="s">
        <v>503</v>
      </c>
      <c r="B289" s="10" t="s">
        <v>504</v>
      </c>
      <c r="F289" s="24">
        <v>41471</v>
      </c>
      <c r="G289" t="s">
        <v>12</v>
      </c>
    </row>
    <row r="290" spans="1:11" ht="19.25" customHeight="1" x14ac:dyDescent="0.25">
      <c r="A290" s="64" t="s">
        <v>505</v>
      </c>
      <c r="B290" s="64" t="s">
        <v>506</v>
      </c>
      <c r="C290" s="55" t="s">
        <v>129</v>
      </c>
      <c r="D290" s="56"/>
      <c r="E290" s="57"/>
      <c r="F290" s="53">
        <v>27612</v>
      </c>
      <c r="G290" s="54" t="s">
        <v>517</v>
      </c>
      <c r="H290" s="54"/>
      <c r="I290" s="54"/>
      <c r="J290" s="54"/>
      <c r="K290" t="s">
        <v>555</v>
      </c>
    </row>
    <row r="291" spans="1:11" ht="19.25" customHeight="1" x14ac:dyDescent="0.25">
      <c r="A291" s="10" t="s">
        <v>507</v>
      </c>
      <c r="B291" s="10" t="s">
        <v>508</v>
      </c>
      <c r="C291" s="7" t="s">
        <v>207</v>
      </c>
      <c r="D291" s="19"/>
      <c r="E291" s="13"/>
      <c r="F291" s="24">
        <v>38433</v>
      </c>
      <c r="G291" t="s">
        <v>529</v>
      </c>
    </row>
    <row r="292" spans="1:11" ht="19.25" customHeight="1" x14ac:dyDescent="0.25">
      <c r="A292" s="10" t="s">
        <v>509</v>
      </c>
      <c r="B292" s="10" t="s">
        <v>99</v>
      </c>
      <c r="C292" s="7" t="s">
        <v>41</v>
      </c>
      <c r="D292" s="19"/>
      <c r="E292" s="13"/>
      <c r="F292" s="24">
        <v>40329</v>
      </c>
      <c r="G292" t="s">
        <v>518</v>
      </c>
    </row>
    <row r="293" spans="1:11" ht="19.25" customHeight="1" x14ac:dyDescent="0.25">
      <c r="A293" s="26" t="s">
        <v>510</v>
      </c>
      <c r="B293" s="26" t="s">
        <v>511</v>
      </c>
      <c r="C293" s="7" t="s">
        <v>129</v>
      </c>
      <c r="D293" s="19"/>
      <c r="E293" s="13"/>
      <c r="F293" s="24">
        <v>35419</v>
      </c>
      <c r="G293" t="s">
        <v>517</v>
      </c>
    </row>
    <row r="294" spans="1:11" ht="19.25" customHeight="1" x14ac:dyDescent="0.35">
      <c r="A294" s="23"/>
      <c r="B294" s="23"/>
      <c r="C294" s="22"/>
      <c r="D294" s="22"/>
      <c r="E294" s="22"/>
      <c r="G294" s="22"/>
      <c r="H294" s="22"/>
    </row>
    <row r="295" spans="1:11" ht="19.25" customHeight="1" x14ac:dyDescent="0.35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BEBE-BC02-49D7-9A1B-6B59D201BA16}">
  <sheetPr codeName="Feuil2"/>
  <dimension ref="A2:E302"/>
  <sheetViews>
    <sheetView workbookViewId="0">
      <selection activeCell="A2" sqref="A2"/>
    </sheetView>
  </sheetViews>
  <sheetFormatPr baseColWidth="10" defaultRowHeight="12.5" x14ac:dyDescent="0.25"/>
  <cols>
    <col min="1" max="1" width="31.36328125" customWidth="1"/>
    <col min="2" max="2" width="27.453125" customWidth="1"/>
    <col min="3" max="5" width="27.1796875" customWidth="1"/>
  </cols>
  <sheetData>
    <row r="2" spans="1:5" x14ac:dyDescent="0.25">
      <c r="A2" t="str">
        <f>SUBSTITUTE('BASE DONNEES'!A2&amp;'BASE DONNEES'!B2&amp;'BASE DONNEES'!F2," ",)</f>
        <v>ABRASApolline41359</v>
      </c>
      <c r="B2" t="str">
        <f>'BASE DONNEES'!G2</f>
        <v>INITIATION</v>
      </c>
      <c r="C2">
        <f>'BASE DONNEES'!H2</f>
        <v>0</v>
      </c>
      <c r="D2">
        <f>'BASE DONNEES'!I2</f>
        <v>0</v>
      </c>
      <c r="E2">
        <f>'BASE DONNEES'!J2</f>
        <v>0</v>
      </c>
    </row>
    <row r="3" spans="1:5" x14ac:dyDescent="0.25">
      <c r="A3" t="str">
        <f>SUBSTITUTE('BASE DONNEES'!A3&amp;'BASE DONNEES'!B3&amp;'BASE DONNEES'!F3," ",)</f>
        <v>AGNELClarisse40823</v>
      </c>
      <c r="B3" t="str">
        <f>'BASE DONNEES'!G3</f>
        <v>05A-JAZZ C1d1</v>
      </c>
      <c r="C3" t="str">
        <f>'BASE DONNEES'!H3</f>
        <v>07A-CONTEMPORAIN C1d1d2</v>
      </c>
      <c r="D3">
        <f>'BASE DONNEES'!I3</f>
        <v>0</v>
      </c>
      <c r="E3">
        <f>'BASE DONNEES'!J3</f>
        <v>0</v>
      </c>
    </row>
    <row r="4" spans="1:5" x14ac:dyDescent="0.25">
      <c r="A4" t="str">
        <f>SUBSTITUTE('BASE DONNEES'!A4&amp;'BASE DONNEES'!B4&amp;'BASE DONNEES'!F4," ",)</f>
        <v>AGNELAnne-Laure40085</v>
      </c>
      <c r="B4" t="str">
        <f>'BASE DONNEES'!G4</f>
        <v>05B-JAZZ C1d2-d3</v>
      </c>
      <c r="C4" t="str">
        <f>'BASE DONNEES'!H4</f>
        <v>07B-CONTEMPORAIN C1d2d3</v>
      </c>
      <c r="D4">
        <f>'BASE DONNEES'!I4</f>
        <v>0</v>
      </c>
      <c r="E4">
        <f>'BASE DONNEES'!J4</f>
        <v>0</v>
      </c>
    </row>
    <row r="5" spans="1:5" x14ac:dyDescent="0.25">
      <c r="A5" t="str">
        <f>SUBSTITUTE('BASE DONNEES'!A5&amp;'BASE DONNEES'!B5&amp;'BASE DONNEES'!F5," ",)</f>
        <v>AINSERCléo26987</v>
      </c>
      <c r="B5" t="str">
        <f>'BASE DONNEES'!G5</f>
        <v>07A-CONTEMPORAIN C1d1d2</v>
      </c>
      <c r="C5">
        <f>'BASE DONNEES'!H5</f>
        <v>0</v>
      </c>
      <c r="D5">
        <f>'BASE DONNEES'!I5</f>
        <v>0</v>
      </c>
      <c r="E5">
        <f>'BASE DONNEES'!J5</f>
        <v>0</v>
      </c>
    </row>
    <row r="6" spans="1:5" x14ac:dyDescent="0.25">
      <c r="A6" t="str">
        <f>SUBSTITUTE('BASE DONNEES'!A6&amp;'BASE DONNEES'!B6&amp;'BASE DONNEES'!F6," ",)</f>
        <v>AINSERSandrine39905</v>
      </c>
      <c r="B6" t="str">
        <f>'BASE DONNEES'!G6</f>
        <v>LIBRE</v>
      </c>
      <c r="C6">
        <f>'BASE DONNEES'!H6</f>
        <v>0</v>
      </c>
      <c r="D6">
        <f>'BASE DONNEES'!I6</f>
        <v>0</v>
      </c>
      <c r="E6">
        <f>'BASE DONNEES'!J6</f>
        <v>0</v>
      </c>
    </row>
    <row r="7" spans="1:5" x14ac:dyDescent="0.25">
      <c r="A7" t="str">
        <f>SUBSTITUTE('BASE DONNEES'!A7&amp;'BASE DONNEES'!B7&amp;'BASE DONNEES'!F7," ",)</f>
        <v>AÏSSAOUINejma39362</v>
      </c>
      <c r="B7" t="str">
        <f>'BASE DONNEES'!G7</f>
        <v>11B-HIP HOP NIV 1</v>
      </c>
      <c r="C7">
        <f>'BASE DONNEES'!H7</f>
        <v>0</v>
      </c>
      <c r="D7">
        <f>'BASE DONNEES'!I7</f>
        <v>0</v>
      </c>
      <c r="E7">
        <f>'BASE DONNEES'!J7</f>
        <v>0</v>
      </c>
    </row>
    <row r="8" spans="1:5" x14ac:dyDescent="0.25">
      <c r="A8" t="str">
        <f>SUBSTITUTE('BASE DONNEES'!A8&amp;'BASE DONNEES'!B8&amp;'BASE DONNEES'!F8," ",)</f>
        <v>AÏSSAOUIAnissa40554</v>
      </c>
      <c r="B8" t="str">
        <f>'BASE DONNEES'!G8</f>
        <v>16-BALLET</v>
      </c>
      <c r="C8" t="str">
        <f>'BASE DONNEES'!H8</f>
        <v>15A-JAZZ/CONTEMPORAIN ENFANT</v>
      </c>
      <c r="D8">
        <f>'BASE DONNEES'!I8</f>
        <v>0</v>
      </c>
      <c r="E8">
        <f>'BASE DONNEES'!J8</f>
        <v>0</v>
      </c>
    </row>
    <row r="9" spans="1:5" x14ac:dyDescent="0.25">
      <c r="A9" t="str">
        <f>SUBSTITUTE('BASE DONNEES'!A9&amp;'BASE DONNEES'!B9&amp;'BASE DONNEES'!F9," ",)</f>
        <v>ANDRE-GELASElise39071</v>
      </c>
      <c r="B9" t="str">
        <f>'BASE DONNEES'!G9</f>
        <v>05C-JAZZ C1d3-C2d1</v>
      </c>
      <c r="C9">
        <f>'BASE DONNEES'!H9</f>
        <v>0</v>
      </c>
      <c r="D9">
        <f>'BASE DONNEES'!I9</f>
        <v>0</v>
      </c>
      <c r="E9">
        <f>'BASE DONNEES'!J9</f>
        <v>0</v>
      </c>
    </row>
    <row r="10" spans="1:5" x14ac:dyDescent="0.25">
      <c r="A10" t="str">
        <f>SUBSTITUTE('BASE DONNEES'!A10&amp;'BASE DONNEES'!B10&amp;'BASE DONNEES'!F10," ",)</f>
        <v>ANGENIEUXAbel38244</v>
      </c>
      <c r="B10" t="str">
        <f>'BASE DONNEES'!G10</f>
        <v>11C-HIP HOP NIV 2</v>
      </c>
      <c r="C10">
        <f>'BASE DONNEES'!H10</f>
        <v>0</v>
      </c>
      <c r="D10">
        <f>'BASE DONNEES'!I10</f>
        <v>0</v>
      </c>
      <c r="E10">
        <f>'BASE DONNEES'!J10</f>
        <v>0</v>
      </c>
    </row>
    <row r="11" spans="1:5" x14ac:dyDescent="0.25">
      <c r="A11" t="str">
        <f>SUBSTITUTE('BASE DONNEES'!A11&amp;'BASE DONNEES'!B11&amp;'BASE DONNEES'!F11," ",)</f>
        <v>ANZALONECali40965</v>
      </c>
      <c r="B11" t="str">
        <f>'BASE DONNEES'!G11</f>
        <v>10A-STREET ENFANT</v>
      </c>
      <c r="C11">
        <f>'BASE DONNEES'!H11</f>
        <v>0</v>
      </c>
      <c r="D11">
        <f>'BASE DONNEES'!I11</f>
        <v>0</v>
      </c>
      <c r="E11">
        <f>'BASE DONNEES'!J11</f>
        <v>0</v>
      </c>
    </row>
    <row r="12" spans="1:5" x14ac:dyDescent="0.25">
      <c r="A12" t="str">
        <f>SUBSTITUTE('BASE DONNEES'!A12&amp;'BASE DONNEES'!B12&amp;'BASE DONNEES'!F12," ",)</f>
        <v>AUPETITAngéline41991</v>
      </c>
      <c r="B12" t="str">
        <f>'BASE DONNEES'!G12</f>
        <v>EVEIL</v>
      </c>
      <c r="C12">
        <f>'BASE DONNEES'!H12</f>
        <v>0</v>
      </c>
      <c r="D12">
        <f>'BASE DONNEES'!I12</f>
        <v>0</v>
      </c>
      <c r="E12">
        <f>'BASE DONNEES'!J12</f>
        <v>0</v>
      </c>
    </row>
    <row r="13" spans="1:5" x14ac:dyDescent="0.25">
      <c r="A13" t="str">
        <f>SUBSTITUTE('BASE DONNEES'!A13&amp;'BASE DONNEES'!B13&amp;'BASE DONNEES'!F13," ",)</f>
        <v>BACCOUCHEInès41812</v>
      </c>
      <c r="B13" t="str">
        <f>'BASE DONNEES'!G13</f>
        <v>INITIATION</v>
      </c>
      <c r="C13">
        <f>'BASE DONNEES'!H13</f>
        <v>0</v>
      </c>
      <c r="D13">
        <f>'BASE DONNEES'!I13</f>
        <v>0</v>
      </c>
      <c r="E13">
        <f>'BASE DONNEES'!J13</f>
        <v>0</v>
      </c>
    </row>
    <row r="14" spans="1:5" x14ac:dyDescent="0.25">
      <c r="A14" t="str">
        <f>SUBSTITUTE('BASE DONNEES'!A14&amp;'BASE DONNEES'!B14&amp;'BASE DONNEES'!F14," ",)</f>
        <v>BADIOUClara38933</v>
      </c>
      <c r="B14">
        <f>'BASE DONNEES'!G14</f>
        <v>0</v>
      </c>
      <c r="C14">
        <f>'BASE DONNEES'!H14</f>
        <v>0</v>
      </c>
      <c r="D14">
        <f>'BASE DONNEES'!I14</f>
        <v>0</v>
      </c>
      <c r="E14">
        <f>'BASE DONNEES'!J14</f>
        <v>0</v>
      </c>
    </row>
    <row r="15" spans="1:5" x14ac:dyDescent="0.25">
      <c r="A15" t="str">
        <f>SUBSTITUTE('BASE DONNEES'!A15&amp;'BASE DONNEES'!B15&amp;'BASE DONNEES'!F15," ",)</f>
        <v>BALLAYRomane39015</v>
      </c>
      <c r="B15" t="str">
        <f>'BASE DONNEES'!G15</f>
        <v>10B-STREET ADO 1</v>
      </c>
      <c r="C15">
        <f>'BASE DONNEES'!H15</f>
        <v>0</v>
      </c>
      <c r="D15">
        <f>'BASE DONNEES'!I15</f>
        <v>0</v>
      </c>
      <c r="E15">
        <f>'BASE DONNEES'!J15</f>
        <v>0</v>
      </c>
    </row>
    <row r="16" spans="1:5" x14ac:dyDescent="0.25">
      <c r="A16" t="str">
        <f>SUBSTITUTE('BASE DONNEES'!A16&amp;'BASE DONNEES'!B16&amp;'BASE DONNEES'!F16," ",)</f>
        <v>BALLEYLéane41778</v>
      </c>
      <c r="B16" t="str">
        <f>'BASE DONNEES'!G16</f>
        <v>INITIATION</v>
      </c>
      <c r="C16">
        <f>'BASE DONNEES'!H16</f>
        <v>0</v>
      </c>
      <c r="D16">
        <f>'BASE DONNEES'!I16</f>
        <v>0</v>
      </c>
      <c r="E16">
        <f>'BASE DONNEES'!J16</f>
        <v>0</v>
      </c>
    </row>
    <row r="17" spans="1:5" x14ac:dyDescent="0.25">
      <c r="A17" t="str">
        <f>SUBSTITUTE('BASE DONNEES'!A17&amp;'BASE DONNEES'!B17&amp;'BASE DONNEES'!F17," ",)</f>
        <v>BALOUZETRoxane40205</v>
      </c>
      <c r="B17" t="str">
        <f>'BASE DONNEES'!G17</f>
        <v>10A-STREET ENFANT</v>
      </c>
      <c r="C17">
        <f>'BASE DONNEES'!H17</f>
        <v>0</v>
      </c>
      <c r="D17">
        <f>'BASE DONNEES'!I17</f>
        <v>0</v>
      </c>
      <c r="E17">
        <f>'BASE DONNEES'!J17</f>
        <v>0</v>
      </c>
    </row>
    <row r="18" spans="1:5" x14ac:dyDescent="0.25">
      <c r="A18" t="str">
        <f>SUBSTITUTE('BASE DONNEES'!A18&amp;'BASE DONNEES'!B18&amp;'BASE DONNEES'!F18," ",)</f>
        <v>BARBEMaevane39573</v>
      </c>
      <c r="B18" t="str">
        <f>'BASE DONNEES'!G18</f>
        <v>05C-JAZZ C1d3-C2d1</v>
      </c>
      <c r="C18" t="str">
        <f>'BASE DONNEES'!H18</f>
        <v>10C-STREET Avancé</v>
      </c>
      <c r="D18">
        <f>'BASE DONNEES'!I18</f>
        <v>0</v>
      </c>
      <c r="E18">
        <f>'BASE DONNEES'!J18</f>
        <v>0</v>
      </c>
    </row>
    <row r="19" spans="1:5" x14ac:dyDescent="0.25">
      <c r="A19" t="str">
        <f>SUBSTITUTE('BASE DONNEES'!A19&amp;'BASE DONNEES'!B19&amp;'BASE DONNEES'!F19," ",)</f>
        <v>BASSETRONZIERAugustin41426</v>
      </c>
      <c r="B19" t="str">
        <f>'BASE DONNEES'!G19</f>
        <v>11A-HIP HOP BABY</v>
      </c>
      <c r="C19">
        <f>'BASE DONNEES'!H19</f>
        <v>0</v>
      </c>
      <c r="D19">
        <f>'BASE DONNEES'!I19</f>
        <v>0</v>
      </c>
      <c r="E19">
        <f>'BASE DONNEES'!J19</f>
        <v>0</v>
      </c>
    </row>
    <row r="20" spans="1:5" x14ac:dyDescent="0.25">
      <c r="A20" t="str">
        <f>SUBSTITUTE('BASE DONNEES'!A20&amp;'BASE DONNEES'!B20&amp;'BASE DONNEES'!F20," ",)</f>
        <v>BEALElfie40699</v>
      </c>
      <c r="B20" t="str">
        <f>'BASE DONNEES'!G20</f>
        <v>11B-HIP HOP NIV 1</v>
      </c>
      <c r="C20">
        <f>'BASE DONNEES'!H20</f>
        <v>0</v>
      </c>
      <c r="D20">
        <f>'BASE DONNEES'!I20</f>
        <v>0</v>
      </c>
      <c r="E20">
        <f>'BASE DONNEES'!J20</f>
        <v>0</v>
      </c>
    </row>
    <row r="21" spans="1:5" x14ac:dyDescent="0.25">
      <c r="A21" t="str">
        <f>SUBSTITUTE('BASE DONNEES'!A21&amp;'BASE DONNEES'!B21&amp;'BASE DONNEES'!F21," ",)</f>
        <v>BEAUGIRAUDSURELStella41075</v>
      </c>
      <c r="B21" t="str">
        <f>'BASE DONNEES'!G21</f>
        <v>ENTREE CURSUS</v>
      </c>
      <c r="C21">
        <f>'BASE DONNEES'!H21</f>
        <v>0</v>
      </c>
      <c r="D21">
        <f>'BASE DONNEES'!I21</f>
        <v>0</v>
      </c>
      <c r="E21">
        <f>'BASE DONNEES'!J21</f>
        <v>0</v>
      </c>
    </row>
    <row r="22" spans="1:5" x14ac:dyDescent="0.25">
      <c r="A22" t="str">
        <f>SUBSTITUTE('BASE DONNEES'!A22&amp;'BASE DONNEES'!B22&amp;'BASE DONNEES'!F22," ",)</f>
        <v>BELAHCENENawel41614</v>
      </c>
      <c r="B22" t="str">
        <f>'BASE DONNEES'!G22</f>
        <v>INITIATION</v>
      </c>
      <c r="C22">
        <f>'BASE DONNEES'!H22</f>
        <v>0</v>
      </c>
      <c r="D22">
        <f>'BASE DONNEES'!I22</f>
        <v>0</v>
      </c>
      <c r="E22">
        <f>'BASE DONNEES'!J22</f>
        <v>0</v>
      </c>
    </row>
    <row r="23" spans="1:5" x14ac:dyDescent="0.25">
      <c r="A23" t="str">
        <f>SUBSTITUTE('BASE DONNEES'!A23&amp;'BASE DONNEES'!B23&amp;'BASE DONNEES'!F23," ",)</f>
        <v>BELLUMylène39100</v>
      </c>
      <c r="B23" t="str">
        <f>'BASE DONNEES'!G23</f>
        <v>18-ATELIER DANSE ADAPTEE INSCLUSIVE</v>
      </c>
      <c r="C23">
        <f>'BASE DONNEES'!H23</f>
        <v>0</v>
      </c>
      <c r="D23">
        <f>'BASE DONNEES'!I23</f>
        <v>0</v>
      </c>
      <c r="E23">
        <f>'BASE DONNEES'!J23</f>
        <v>0</v>
      </c>
    </row>
    <row r="24" spans="1:5" x14ac:dyDescent="0.25">
      <c r="A24" t="str">
        <f>SUBSTITUTE('BASE DONNEES'!A24&amp;'BASE DONNEES'!B24&amp;'BASE DONNEES'!F24," ",)</f>
        <v>BELUZELilou40656</v>
      </c>
      <c r="B24" t="str">
        <f>'BASE DONNEES'!G24</f>
        <v>15A-JAZZ/CONTEMPORAIN ENFANT</v>
      </c>
      <c r="C24">
        <f>'BASE DONNEES'!H24</f>
        <v>0</v>
      </c>
      <c r="D24">
        <f>'BASE DONNEES'!I24</f>
        <v>0</v>
      </c>
      <c r="E24">
        <f>'BASE DONNEES'!J24</f>
        <v>0</v>
      </c>
    </row>
    <row r="25" spans="1:5" x14ac:dyDescent="0.25">
      <c r="A25" t="str">
        <f>SUBSTITUTE('BASE DONNEES'!A25&amp;'BASE DONNEES'!B25&amp;'BASE DONNEES'!F25," ",)</f>
        <v>BENAHCENEJenna40677</v>
      </c>
      <c r="B25" t="str">
        <f>'BASE DONNEES'!G25</f>
        <v>11A-HIP HOP BABY</v>
      </c>
      <c r="C25">
        <f>'BASE DONNEES'!H25</f>
        <v>0</v>
      </c>
      <c r="D25">
        <f>'BASE DONNEES'!I25</f>
        <v>0</v>
      </c>
      <c r="E25">
        <f>'BASE DONNEES'!J25</f>
        <v>0</v>
      </c>
    </row>
    <row r="26" spans="1:5" x14ac:dyDescent="0.25">
      <c r="A26" t="str">
        <f>SUBSTITUTE('BASE DONNEES'!A26&amp;'BASE DONNEES'!B26&amp;'BASE DONNEES'!F26," ",)</f>
        <v>BENIERClémence40290</v>
      </c>
      <c r="B26" t="str">
        <f>'BASE DONNEES'!G26</f>
        <v>06A-CLASSIQUE C1d1-d2</v>
      </c>
      <c r="C26" t="str">
        <f>'BASE DONNEES'!H26</f>
        <v>07B-CONTEMPORAIN C1d2d3</v>
      </c>
      <c r="D26">
        <f>'BASE DONNEES'!I26</f>
        <v>0</v>
      </c>
      <c r="E26">
        <f>'BASE DONNEES'!J26</f>
        <v>0</v>
      </c>
    </row>
    <row r="27" spans="1:5" x14ac:dyDescent="0.25">
      <c r="A27" t="str">
        <f>SUBSTITUTE('BASE DONNEES'!A27&amp;'BASE DONNEES'!B27&amp;'BASE DONNEES'!F27," ",)</f>
        <v>BENLAHCENELina41136</v>
      </c>
      <c r="B27" t="str">
        <f>'BASE DONNEES'!G27</f>
        <v>11A-HIP HOP BABY</v>
      </c>
      <c r="C27">
        <f>'BASE DONNEES'!H27</f>
        <v>0</v>
      </c>
      <c r="D27">
        <f>'BASE DONNEES'!I27</f>
        <v>0</v>
      </c>
      <c r="E27">
        <f>'BASE DONNEES'!J27</f>
        <v>0</v>
      </c>
    </row>
    <row r="28" spans="1:5" x14ac:dyDescent="0.25">
      <c r="A28" t="str">
        <f>SUBSTITUTE('BASE DONNEES'!A28&amp;'BASE DONNEES'!B28&amp;'BASE DONNEES'!F28," ",)</f>
        <v>BENSEGHIRLayana41264</v>
      </c>
      <c r="B28" t="str">
        <f>'BASE DONNEES'!G28</f>
        <v>11A-HIP HOP BABY</v>
      </c>
      <c r="C28">
        <f>'BASE DONNEES'!H28</f>
        <v>0</v>
      </c>
      <c r="D28">
        <f>'BASE DONNEES'!I28</f>
        <v>0</v>
      </c>
      <c r="E28">
        <f>'BASE DONNEES'!J28</f>
        <v>0</v>
      </c>
    </row>
    <row r="29" spans="1:5" x14ac:dyDescent="0.25">
      <c r="A29" t="str">
        <f>SUBSTITUTE('BASE DONNEES'!A29&amp;'BASE DONNEES'!B29&amp;'BASE DONNEES'!F29," ",)</f>
        <v>BERISSOULNesrine40941</v>
      </c>
      <c r="B29" t="str">
        <f>'BASE DONNEES'!G29</f>
        <v>10A-STREET ENFANT</v>
      </c>
      <c r="C29">
        <f>'BASE DONNEES'!H29</f>
        <v>0</v>
      </c>
      <c r="D29">
        <f>'BASE DONNEES'!I29</f>
        <v>0</v>
      </c>
      <c r="E29">
        <f>'BASE DONNEES'!J29</f>
        <v>0</v>
      </c>
    </row>
    <row r="30" spans="1:5" x14ac:dyDescent="0.25">
      <c r="A30" t="str">
        <f>SUBSTITUTE('BASE DONNEES'!A30&amp;'BASE DONNEES'!B30&amp;'BASE DONNEES'!F30," ",)</f>
        <v>BERISSOULChérine39603</v>
      </c>
      <c r="B30" t="str">
        <f>'BASE DONNEES'!G30</f>
        <v>15A-JAZZ/CONTEMPORAIN ENFANT</v>
      </c>
      <c r="C30" t="str">
        <f>'BASE DONNEES'!H30</f>
        <v>11A-HIP HOP BABY</v>
      </c>
      <c r="D30">
        <f>'BASE DONNEES'!I30</f>
        <v>0</v>
      </c>
      <c r="E30">
        <f>'BASE DONNEES'!J30</f>
        <v>0</v>
      </c>
    </row>
    <row r="31" spans="1:5" x14ac:dyDescent="0.25">
      <c r="A31" t="str">
        <f>SUBSTITUTE('BASE DONNEES'!A31&amp;'BASE DONNEES'!B31&amp;'BASE DONNEES'!F31," ",)</f>
        <v>BESTLouane40747</v>
      </c>
      <c r="B31" t="str">
        <f>'BASE DONNEES'!G31</f>
        <v>05C-JAZZ C1d3-C2d1</v>
      </c>
      <c r="C31" t="str">
        <f>'BASE DONNEES'!H31</f>
        <v>06C-CLASSIQUE C1d3-C2d1</v>
      </c>
      <c r="D31">
        <f>'BASE DONNEES'!I31</f>
        <v>0</v>
      </c>
      <c r="E31">
        <f>'BASE DONNEES'!J31</f>
        <v>0</v>
      </c>
    </row>
    <row r="32" spans="1:5" x14ac:dyDescent="0.25">
      <c r="A32" t="str">
        <f>SUBSTITUTE('BASE DONNEES'!A32&amp;'BASE DONNEES'!B32&amp;'BASE DONNEES'!F32," ",)</f>
        <v>BESTAdèle42210</v>
      </c>
      <c r="B32" t="str">
        <f>'BASE DONNEES'!G32</f>
        <v>EVEIL</v>
      </c>
      <c r="C32">
        <f>'BASE DONNEES'!H32</f>
        <v>0</v>
      </c>
      <c r="D32">
        <f>'BASE DONNEES'!I32</f>
        <v>0</v>
      </c>
      <c r="E32">
        <f>'BASE DONNEES'!J32</f>
        <v>0</v>
      </c>
    </row>
    <row r="33" spans="1:5" x14ac:dyDescent="0.25">
      <c r="A33" t="str">
        <f>SUBSTITUTE('BASE DONNEES'!A33&amp;'BASE DONNEES'!B33&amp;'BASE DONNEES'!F33," ",)</f>
        <v>BESTEden39374</v>
      </c>
      <c r="B33" t="str">
        <f>'BASE DONNEES'!G33</f>
        <v>11B-HIP HOP NIV 1</v>
      </c>
      <c r="C33">
        <f>'BASE DONNEES'!H33</f>
        <v>0</v>
      </c>
      <c r="D33">
        <f>'BASE DONNEES'!I33</f>
        <v>0</v>
      </c>
      <c r="E33">
        <f>'BASE DONNEES'!J33</f>
        <v>0</v>
      </c>
    </row>
    <row r="34" spans="1:5" x14ac:dyDescent="0.25">
      <c r="A34" t="str">
        <f>SUBSTITUTE('BASE DONNEES'!A34&amp;'BASE DONNEES'!B34&amp;'BASE DONNEES'!F34," ",)</f>
        <v>BILLEYHanaé41793</v>
      </c>
      <c r="B34" t="str">
        <f>'BASE DONNEES'!G34</f>
        <v>INITIATION</v>
      </c>
      <c r="C34">
        <f>'BASE DONNEES'!H34</f>
        <v>0</v>
      </c>
      <c r="D34">
        <f>'BASE DONNEES'!I34</f>
        <v>0</v>
      </c>
      <c r="E34">
        <f>'BASE DONNEES'!J34</f>
        <v>0</v>
      </c>
    </row>
    <row r="35" spans="1:5" x14ac:dyDescent="0.25">
      <c r="A35" t="str">
        <f>SUBSTITUTE('BASE DONNEES'!A35&amp;'BASE DONNEES'!B35&amp;'BASE DONNEES'!F35," ",)</f>
        <v>BINDOSLara41614</v>
      </c>
      <c r="B35" t="str">
        <f>'BASE DONNEES'!G35</f>
        <v>INITIATION</v>
      </c>
      <c r="C35">
        <f>'BASE DONNEES'!H35</f>
        <v>0</v>
      </c>
      <c r="D35">
        <f>'BASE DONNEES'!I35</f>
        <v>0</v>
      </c>
      <c r="E35">
        <f>'BASE DONNEES'!J35</f>
        <v>0</v>
      </c>
    </row>
    <row r="36" spans="1:5" x14ac:dyDescent="0.25">
      <c r="A36" t="str">
        <f>SUBSTITUTE('BASE DONNEES'!A36&amp;'BASE DONNEES'!B36&amp;'BASE DONNEES'!F36," ",)</f>
        <v>BLANCAnnick22832</v>
      </c>
      <c r="B36" t="str">
        <f>'BASE DONNEES'!G36</f>
        <v>LIBRE</v>
      </c>
      <c r="C36">
        <f>'BASE DONNEES'!H36</f>
        <v>0</v>
      </c>
      <c r="D36">
        <f>'BASE DONNEES'!I36</f>
        <v>0</v>
      </c>
      <c r="E36">
        <f>'BASE DONNEES'!J36</f>
        <v>0</v>
      </c>
    </row>
    <row r="37" spans="1:5" x14ac:dyDescent="0.25">
      <c r="A37" t="str">
        <f>SUBSTITUTE('BASE DONNEES'!A37&amp;'BASE DONNEES'!B37&amp;'BASE DONNEES'!F37," ",)</f>
        <v>BOSCSandra39689</v>
      </c>
      <c r="B37" t="str">
        <f>'BASE DONNEES'!G37</f>
        <v>LIBRE</v>
      </c>
      <c r="C37">
        <f>'BASE DONNEES'!H37</f>
        <v>0</v>
      </c>
      <c r="D37">
        <f>'BASE DONNEES'!I37</f>
        <v>0</v>
      </c>
      <c r="E37">
        <f>'BASE DONNEES'!J37</f>
        <v>0</v>
      </c>
    </row>
    <row r="38" spans="1:5" x14ac:dyDescent="0.25">
      <c r="A38" t="str">
        <f>SUBSTITUTE('BASE DONNEES'!A38&amp;'BASE DONNEES'!B38&amp;'BASE DONNEES'!F38," ",)</f>
        <v>BOSCLisa27969</v>
      </c>
      <c r="B38" t="str">
        <f>'BASE DONNEES'!G38</f>
        <v>15B-JAZZ/CONTEMPORAIN ADO</v>
      </c>
      <c r="C38">
        <f>'BASE DONNEES'!H38</f>
        <v>0</v>
      </c>
      <c r="D38">
        <f>'BASE DONNEES'!I38</f>
        <v>0</v>
      </c>
      <c r="E38">
        <f>'BASE DONNEES'!J38</f>
        <v>0</v>
      </c>
    </row>
    <row r="39" spans="1:5" x14ac:dyDescent="0.25">
      <c r="A39" t="str">
        <f>SUBSTITUTE('BASE DONNEES'!A39&amp;'BASE DONNEES'!B39&amp;'BASE DONNEES'!F39," ",)</f>
        <v>BOSTElisabeth40650</v>
      </c>
      <c r="B39" t="str">
        <f>'BASE DONNEES'!G39</f>
        <v>15A-JAZZ/CONTEMPORAIN ENFANT</v>
      </c>
      <c r="C39" t="str">
        <f>'BASE DONNEES'!H39</f>
        <v>04A-PREPARATION ACADEMIQUE</v>
      </c>
      <c r="D39">
        <f>'BASE DONNEES'!I39</f>
        <v>0</v>
      </c>
      <c r="E39">
        <f>'BASE DONNEES'!J39</f>
        <v>0</v>
      </c>
    </row>
    <row r="40" spans="1:5" x14ac:dyDescent="0.25">
      <c r="A40" t="str">
        <f>SUBSTITUTE('BASE DONNEES'!A40&amp;'BASE DONNEES'!B40&amp;'BASE DONNEES'!F40," ",)</f>
        <v>BOSTVictoria40050</v>
      </c>
      <c r="B40" t="str">
        <f>'BASE DONNEES'!G40</f>
        <v>15B-JAZZ/CONTEMPORAIN ADO</v>
      </c>
      <c r="C40" t="str">
        <f>'BASE DONNEES'!H40</f>
        <v>CURSUS</v>
      </c>
      <c r="D40">
        <f>'BASE DONNEES'!I40</f>
        <v>0</v>
      </c>
      <c r="E40">
        <f>'BASE DONNEES'!J40</f>
        <v>0</v>
      </c>
    </row>
    <row r="41" spans="1:5" x14ac:dyDescent="0.25">
      <c r="A41" t="str">
        <f>SUBSTITUTE('BASE DONNEES'!A41&amp;'BASE DONNEES'!B41&amp;'BASE DONNEES'!F41," ",)</f>
        <v>BOTTINAnnaëlle38880</v>
      </c>
      <c r="B41" t="str">
        <f>'BASE DONNEES'!G41</f>
        <v>05D-JAZZ C2d3</v>
      </c>
      <c r="C41" t="str">
        <f>'BASE DONNEES'!H41</f>
        <v>05E-JAZZ C2d3-C3 + loisirs av</v>
      </c>
      <c r="D41" t="str">
        <f>'BASE DONNEES'!I41</f>
        <v>06C-CLASSIQUE C1d3-C2d1</v>
      </c>
      <c r="E41" t="str">
        <f>'BASE DONNEES'!J41</f>
        <v>11C-HIP HOP Niv2</v>
      </c>
    </row>
    <row r="42" spans="1:5" x14ac:dyDescent="0.25">
      <c r="A42" t="str">
        <f>SUBSTITUTE('BASE DONNEES'!A42&amp;'BASE DONNEES'!B42&amp;'BASE DONNEES'!F42," ",)</f>
        <v>BOUCHUTJustine39453</v>
      </c>
      <c r="B42" t="str">
        <f>'BASE DONNEES'!G42</f>
        <v>10B-STREET ADO 1</v>
      </c>
      <c r="C42">
        <f>'BASE DONNEES'!H42</f>
        <v>0</v>
      </c>
      <c r="D42">
        <f>'BASE DONNEES'!I42</f>
        <v>0</v>
      </c>
      <c r="E42">
        <f>'BASE DONNEES'!J42</f>
        <v>0</v>
      </c>
    </row>
    <row r="43" spans="1:5" x14ac:dyDescent="0.25">
      <c r="A43" t="str">
        <f>SUBSTITUTE('BASE DONNEES'!A43&amp;'BASE DONNEES'!B43&amp;'BASE DONNEES'!F43," ",)</f>
        <v>BOUNOUARAnaë39154</v>
      </c>
      <c r="B43" t="str">
        <f>'BASE DONNEES'!G43</f>
        <v>05E-JAZZ C2d3-C3 + loisirs av</v>
      </c>
      <c r="C43" t="str">
        <f>'BASE DONNEES'!H43</f>
        <v>07D CONTEMPORAIN C2d2d3-C3+loisirs Av</v>
      </c>
      <c r="D43">
        <f>'BASE DONNEES'!I43</f>
        <v>0</v>
      </c>
      <c r="E43">
        <f>'BASE DONNEES'!J43</f>
        <v>0</v>
      </c>
    </row>
    <row r="44" spans="1:5" x14ac:dyDescent="0.25">
      <c r="A44" t="str">
        <f>SUBSTITUTE('BASE DONNEES'!A44&amp;'BASE DONNEES'!B44&amp;'BASE DONNEES'!F44," ",)</f>
        <v>BOURGETCamille37951</v>
      </c>
      <c r="B44" t="str">
        <f>'BASE DONNEES'!G44</f>
        <v>10D-STREET CONFIRME</v>
      </c>
      <c r="C44">
        <f>'BASE DONNEES'!H44</f>
        <v>0</v>
      </c>
      <c r="D44">
        <f>'BASE DONNEES'!I44</f>
        <v>0</v>
      </c>
      <c r="E44">
        <f>'BASE DONNEES'!J44</f>
        <v>0</v>
      </c>
    </row>
    <row r="45" spans="1:5" x14ac:dyDescent="0.25">
      <c r="A45" t="str">
        <f>SUBSTITUTE('BASE DONNEES'!A45&amp;'BASE DONNEES'!B45&amp;'BASE DONNEES'!F45," ",)</f>
        <v>BOUTAHARLina41716</v>
      </c>
      <c r="B45" t="str">
        <f>'BASE DONNEES'!G45</f>
        <v>05C-JAZZ C1d3-C2d1</v>
      </c>
      <c r="C45" t="str">
        <f>'BASE DONNEES'!H45</f>
        <v>07C-CONTEMPORAIN C2d1d2</v>
      </c>
      <c r="D45">
        <f>'BASE DONNEES'!I45</f>
        <v>0</v>
      </c>
      <c r="E45">
        <f>'BASE DONNEES'!J45</f>
        <v>0</v>
      </c>
    </row>
    <row r="46" spans="1:5" x14ac:dyDescent="0.25">
      <c r="A46" t="str">
        <f>SUBSTITUTE('BASE DONNEES'!A46&amp;'BASE DONNEES'!B46&amp;'BASE DONNEES'!F46," ",)</f>
        <v>BOUTAHARNour38821</v>
      </c>
      <c r="B46" t="str">
        <f>'BASE DONNEES'!G46</f>
        <v>INITIATION</v>
      </c>
      <c r="C46">
        <f>'BASE DONNEES'!H46</f>
        <v>0</v>
      </c>
      <c r="D46">
        <f>'BASE DONNEES'!I46</f>
        <v>0</v>
      </c>
      <c r="E46">
        <f>'BASE DONNEES'!J46</f>
        <v>0</v>
      </c>
    </row>
    <row r="47" spans="1:5" x14ac:dyDescent="0.25">
      <c r="A47" t="str">
        <f>SUBSTITUTE('BASE DONNEES'!A47&amp;'BASE DONNEES'!B47&amp;'BASE DONNEES'!F47," ",)</f>
        <v>BOUTANTINGratienne24175</v>
      </c>
      <c r="B47" t="str">
        <f>'BASE DONNEES'!G47</f>
        <v>LIBRE</v>
      </c>
      <c r="C47">
        <f>'BASE DONNEES'!H47</f>
        <v>0</v>
      </c>
      <c r="D47">
        <f>'BASE DONNEES'!I47</f>
        <v>0</v>
      </c>
      <c r="E47">
        <f>'BASE DONNEES'!J47</f>
        <v>0</v>
      </c>
    </row>
    <row r="48" spans="1:5" x14ac:dyDescent="0.25">
      <c r="A48" t="str">
        <f>SUBSTITUTE('BASE DONNEES'!A48&amp;'BASE DONNEES'!B48&amp;'BASE DONNEES'!F48," ",)</f>
        <v>BRACCOLucie33511</v>
      </c>
      <c r="B48" t="str">
        <f>'BASE DONNEES'!G48</f>
        <v>LIBRE</v>
      </c>
      <c r="C48">
        <f>'BASE DONNEES'!H48</f>
        <v>0</v>
      </c>
      <c r="D48">
        <f>'BASE DONNEES'!I48</f>
        <v>0</v>
      </c>
      <c r="E48">
        <f>'BASE DONNEES'!J48</f>
        <v>0</v>
      </c>
    </row>
    <row r="49" spans="1:5" x14ac:dyDescent="0.25">
      <c r="A49" t="str">
        <f>SUBSTITUTE('BASE DONNEES'!A49&amp;'BASE DONNEES'!B49&amp;'BASE DONNEES'!F49," ",)</f>
        <v>BRUNAAline30602</v>
      </c>
      <c r="B49" t="str">
        <f>'BASE DONNEES'!G49</f>
        <v>LIBRE</v>
      </c>
      <c r="C49">
        <f>'BASE DONNEES'!H49</f>
        <v>0</v>
      </c>
      <c r="D49">
        <f>'BASE DONNEES'!I49</f>
        <v>0</v>
      </c>
      <c r="E49">
        <f>'BASE DONNEES'!J49</f>
        <v>0</v>
      </c>
    </row>
    <row r="50" spans="1:5" x14ac:dyDescent="0.25">
      <c r="A50" t="str">
        <f>SUBSTITUTE('BASE DONNEES'!A50&amp;'BASE DONNEES'!B50&amp;'BASE DONNEES'!F50," ",)</f>
        <v>BRUNADUMAZERLucie42176</v>
      </c>
      <c r="B50" t="str">
        <f>'BASE DONNEES'!G50</f>
        <v>EVEIL</v>
      </c>
      <c r="C50">
        <f>'BASE DONNEES'!H50</f>
        <v>0</v>
      </c>
      <c r="D50">
        <f>'BASE DONNEES'!I50</f>
        <v>0</v>
      </c>
      <c r="E50">
        <f>'BASE DONNEES'!J50</f>
        <v>0</v>
      </c>
    </row>
    <row r="51" spans="1:5" x14ac:dyDescent="0.25">
      <c r="A51" t="str">
        <f>SUBSTITUTE('BASE DONNEES'!A51&amp;'BASE DONNEES'!B51&amp;'BASE DONNEES'!F51," ",)</f>
        <v>BRUYASGOETZAnaë41064</v>
      </c>
      <c r="B51" t="str">
        <f>'BASE DONNEES'!G51</f>
        <v>16-BALLET</v>
      </c>
      <c r="C51" t="str">
        <f>'BASE DONNEES'!H51</f>
        <v>15A-JAZZ/CONTEMPORAIN ENFANT</v>
      </c>
      <c r="D51">
        <f>'BASE DONNEES'!I51</f>
        <v>0</v>
      </c>
      <c r="E51">
        <f>'BASE DONNEES'!J51</f>
        <v>0</v>
      </c>
    </row>
    <row r="52" spans="1:5" x14ac:dyDescent="0.25">
      <c r="A52" t="str">
        <f>SUBSTITUTE('BASE DONNEES'!A52&amp;'BASE DONNEES'!B52&amp;'BASE DONNEES'!F52," ",)</f>
        <v>BRUYERELilou40758</v>
      </c>
      <c r="B52" t="str">
        <f>'BASE DONNEES'!G52</f>
        <v>10A-STREET ENFANT</v>
      </c>
      <c r="C52" t="str">
        <f>'BASE DONNEES'!H52</f>
        <v>16-BALLET</v>
      </c>
      <c r="D52">
        <f>'BASE DONNEES'!I52</f>
        <v>0</v>
      </c>
      <c r="E52">
        <f>'BASE DONNEES'!J52</f>
        <v>0</v>
      </c>
    </row>
    <row r="53" spans="1:5" x14ac:dyDescent="0.25">
      <c r="A53" t="str">
        <f>SUBSTITUTE('BASE DONNEES'!A53&amp;'BASE DONNEES'!B53&amp;'BASE DONNEES'!F53," ",)</f>
        <v>CACHELEUXAlicia39948</v>
      </c>
      <c r="B53" t="str">
        <f>'BASE DONNEES'!G53</f>
        <v>05B-JAZZ C1d2-d3</v>
      </c>
      <c r="C53" t="str">
        <f>'BASE DONNEES'!H53</f>
        <v>07B-CONTEMPORAIN C1d2d3</v>
      </c>
      <c r="D53" t="str">
        <f>'BASE DONNEES'!I53</f>
        <v>11B-HIP HOP NIV 1</v>
      </c>
      <c r="E53">
        <f>'BASE DONNEES'!J53</f>
        <v>0</v>
      </c>
    </row>
    <row r="54" spans="1:5" x14ac:dyDescent="0.25">
      <c r="A54" t="str">
        <f>SUBSTITUTE('BASE DONNEES'!A54&amp;'BASE DONNEES'!B54&amp;'BASE DONNEES'!F54," ",)</f>
        <v>CAINClémence38653</v>
      </c>
      <c r="B54" t="str">
        <f>'BASE DONNEES'!G54</f>
        <v>05D-JAZZ C2d3</v>
      </c>
      <c r="C54" t="str">
        <f>'BASE DONNEES'!H54</f>
        <v>07C-CONTEMPORAIN C2d1d2</v>
      </c>
      <c r="D54" t="str">
        <f>'BASE DONNEES'!I54</f>
        <v>10B-STREET ADO 1</v>
      </c>
      <c r="E54">
        <f>'BASE DONNEES'!J54</f>
        <v>0</v>
      </c>
    </row>
    <row r="55" spans="1:5" x14ac:dyDescent="0.25">
      <c r="A55" t="str">
        <f>SUBSTITUTE('BASE DONNEES'!A55&amp;'BASE DONNEES'!B55&amp;'BASE DONNEES'!F55," ",)</f>
        <v>CAINAudrey39585</v>
      </c>
      <c r="B55" t="str">
        <f>'BASE DONNEES'!G55</f>
        <v>05C-JAZZ C1d3-C2d1</v>
      </c>
      <c r="C55" t="str">
        <f>'BASE DONNEES'!H55</f>
        <v>05D-JAZZ C2d3</v>
      </c>
      <c r="D55">
        <f>'BASE DONNEES'!I55</f>
        <v>0</v>
      </c>
      <c r="E55">
        <f>'BASE DONNEES'!J55</f>
        <v>0</v>
      </c>
    </row>
    <row r="56" spans="1:5" x14ac:dyDescent="0.25">
      <c r="A56" t="str">
        <f>SUBSTITUTE('BASE DONNEES'!A56&amp;'BASE DONNEES'!B56&amp;'BASE DONNEES'!F56," ",)</f>
        <v>CALLOUDAdèle41502</v>
      </c>
      <c r="B56" t="str">
        <f>'BASE DONNEES'!G56</f>
        <v>INITIATION</v>
      </c>
      <c r="C56">
        <f>'BASE DONNEES'!H56</f>
        <v>0</v>
      </c>
      <c r="D56">
        <f>'BASE DONNEES'!I56</f>
        <v>0</v>
      </c>
      <c r="E56">
        <f>'BASE DONNEES'!J56</f>
        <v>0</v>
      </c>
    </row>
    <row r="57" spans="1:5" x14ac:dyDescent="0.25">
      <c r="A57" t="str">
        <f>SUBSTITUTE('BASE DONNEES'!A57&amp;'BASE DONNEES'!B57&amp;'BASE DONNEES'!F57," ",)</f>
        <v>CAMPAGNET-ODELéna41992</v>
      </c>
      <c r="B57" t="str">
        <f>'BASE DONNEES'!G57</f>
        <v>INITIATION</v>
      </c>
      <c r="C57">
        <f>'BASE DONNEES'!H57</f>
        <v>0</v>
      </c>
      <c r="D57">
        <f>'BASE DONNEES'!I57</f>
        <v>0</v>
      </c>
      <c r="E57">
        <f>'BASE DONNEES'!J57</f>
        <v>0</v>
      </c>
    </row>
    <row r="58" spans="1:5" x14ac:dyDescent="0.25">
      <c r="A58" t="str">
        <f>SUBSTITUTE('BASE DONNEES'!A58&amp;'BASE DONNEES'!B58&amp;'BASE DONNEES'!F58," ",)</f>
        <v>CAPORIONDOJustine35307</v>
      </c>
      <c r="B58" t="str">
        <f>'BASE DONNEES'!G58</f>
        <v>LIBRE</v>
      </c>
      <c r="C58">
        <f>'BASE DONNEES'!H58</f>
        <v>0</v>
      </c>
      <c r="D58">
        <f>'BASE DONNEES'!I58</f>
        <v>0</v>
      </c>
      <c r="E58">
        <f>'BASE DONNEES'!J58</f>
        <v>0</v>
      </c>
    </row>
    <row r="59" spans="1:5" x14ac:dyDescent="0.25">
      <c r="A59" t="str">
        <f>SUBSTITUTE('BASE DONNEES'!A59&amp;'BASE DONNEES'!B59&amp;'BASE DONNEES'!F59," ",)</f>
        <v>CARMIGNANIIris40975</v>
      </c>
      <c r="B59" t="str">
        <f>'BASE DONNEES'!G59</f>
        <v>ENTREE CURSUS</v>
      </c>
      <c r="C59">
        <f>'BASE DONNEES'!H59</f>
        <v>0</v>
      </c>
      <c r="D59">
        <f>'BASE DONNEES'!I59</f>
        <v>0</v>
      </c>
      <c r="E59">
        <f>'BASE DONNEES'!J59</f>
        <v>0</v>
      </c>
    </row>
    <row r="60" spans="1:5" x14ac:dyDescent="0.25">
      <c r="A60" t="str">
        <f>SUBSTITUTE('BASE DONNEES'!A60&amp;'BASE DONNEES'!B60&amp;'BASE DONNEES'!F60," ",)</f>
        <v>CARROTMélissa39095</v>
      </c>
      <c r="B60" t="str">
        <f>'BASE DONNEES'!G60</f>
        <v>05D-JAZZ C2d3</v>
      </c>
      <c r="C60" t="str">
        <f>'BASE DONNEES'!H60</f>
        <v>06C-CLASSIQUE C1d3-C2d1</v>
      </c>
      <c r="D60" t="str">
        <f>'BASE DONNEES'!I60</f>
        <v>07C-CONTEMPORAIN C2d1d2</v>
      </c>
      <c r="E60">
        <f>'BASE DONNEES'!J60</f>
        <v>0</v>
      </c>
    </row>
    <row r="61" spans="1:5" x14ac:dyDescent="0.25">
      <c r="A61" t="str">
        <f>SUBSTITUTE('BASE DONNEES'!A61&amp;'BASE DONNEES'!B61&amp;'BASE DONNEES'!F61," ",)</f>
        <v>CARROTAgathe37116</v>
      </c>
      <c r="B61" t="str">
        <f>'BASE DONNEES'!G61</f>
        <v>10D-STREET CONFIRME</v>
      </c>
      <c r="C61">
        <f>'BASE DONNEES'!H61</f>
        <v>0</v>
      </c>
      <c r="D61">
        <f>'BASE DONNEES'!I61</f>
        <v>0</v>
      </c>
      <c r="E61">
        <f>'BASE DONNEES'!J61</f>
        <v>0</v>
      </c>
    </row>
    <row r="62" spans="1:5" x14ac:dyDescent="0.25">
      <c r="A62" t="str">
        <f>SUBSTITUTE('BASE DONNEES'!A62&amp;'BASE DONNEES'!B62&amp;'BASE DONNEES'!F62," ",)</f>
        <v>CARTONClara41205</v>
      </c>
      <c r="B62" t="str">
        <f>'BASE DONNEES'!G62</f>
        <v>INITIATION</v>
      </c>
      <c r="C62">
        <f>'BASE DONNEES'!H62</f>
        <v>0</v>
      </c>
      <c r="D62">
        <f>'BASE DONNEES'!I62</f>
        <v>0</v>
      </c>
      <c r="E62">
        <f>'BASE DONNEES'!J62</f>
        <v>0</v>
      </c>
    </row>
    <row r="63" spans="1:5" x14ac:dyDescent="0.25">
      <c r="A63" t="str">
        <f>SUBSTITUTE('BASE DONNEES'!A63&amp;'BASE DONNEES'!B63&amp;'BASE DONNEES'!F63," ",)</f>
        <v>CASTANOLola40758</v>
      </c>
      <c r="B63" t="str">
        <f>'BASE DONNEES'!G63</f>
        <v>05A-JAZZ C1d1</v>
      </c>
      <c r="C63" t="str">
        <f>'BASE DONNEES'!H63</f>
        <v>07A-CONTEMPORAIN C1d1d2</v>
      </c>
      <c r="D63">
        <f>'BASE DONNEES'!I63</f>
        <v>0</v>
      </c>
      <c r="E63">
        <f>'BASE DONNEES'!J63</f>
        <v>0</v>
      </c>
    </row>
    <row r="64" spans="1:5" x14ac:dyDescent="0.25">
      <c r="A64" t="str">
        <f>SUBSTITUTE('BASE DONNEES'!A64&amp;'BASE DONNEES'!B64&amp;'BASE DONNEES'!F64," ",)</f>
        <v>CELLEElisa41135</v>
      </c>
      <c r="B64" t="str">
        <f>'BASE DONNEES'!G64</f>
        <v>INITIATION</v>
      </c>
      <c r="C64">
        <f>'BASE DONNEES'!H64</f>
        <v>0</v>
      </c>
      <c r="D64">
        <f>'BASE DONNEES'!I64</f>
        <v>0</v>
      </c>
      <c r="E64">
        <f>'BASE DONNEES'!J64</f>
        <v>0</v>
      </c>
    </row>
    <row r="65" spans="1:5" x14ac:dyDescent="0.25">
      <c r="A65" t="str">
        <f>SUBSTITUTE('BASE DONNEES'!A65&amp;'BASE DONNEES'!B65&amp;'BASE DONNEES'!F65," ",)</f>
        <v>CELLEJulie40021</v>
      </c>
      <c r="B65" t="str">
        <f>'BASE DONNEES'!G65</f>
        <v>10D-STREET CONFIRME</v>
      </c>
      <c r="C65">
        <f>'BASE DONNEES'!H65</f>
        <v>0</v>
      </c>
      <c r="D65">
        <f>'BASE DONNEES'!I65</f>
        <v>0</v>
      </c>
      <c r="E65">
        <f>'BASE DONNEES'!J65</f>
        <v>0</v>
      </c>
    </row>
    <row r="66" spans="1:5" x14ac:dyDescent="0.25">
      <c r="A66" t="str">
        <f>SUBSTITUTE('BASE DONNEES'!A66&amp;'BASE DONNEES'!B66&amp;'BASE DONNEES'!F66," ",)</f>
        <v>CELLEElodie38661</v>
      </c>
      <c r="B66" t="str">
        <f>'BASE DONNEES'!G66</f>
        <v>11C-HIP HOP NIV 2</v>
      </c>
      <c r="C66">
        <f>'BASE DONNEES'!H66</f>
        <v>0</v>
      </c>
      <c r="D66">
        <f>'BASE DONNEES'!I66</f>
        <v>0</v>
      </c>
      <c r="E66">
        <f>'BASE DONNEES'!J66</f>
        <v>0</v>
      </c>
    </row>
    <row r="67" spans="1:5" x14ac:dyDescent="0.25">
      <c r="A67" t="str">
        <f>SUBSTITUTE('BASE DONNEES'!A67&amp;'BASE DONNEES'!B67&amp;'BASE DONNEES'!F67," ",)</f>
        <v>CHAMBONConstance37420</v>
      </c>
      <c r="B67" t="str">
        <f>'BASE DONNEES'!G67</f>
        <v>10D-STREET CONFIRME</v>
      </c>
      <c r="C67">
        <f>'BASE DONNEES'!H67</f>
        <v>0</v>
      </c>
      <c r="D67">
        <f>'BASE DONNEES'!I67</f>
        <v>0</v>
      </c>
      <c r="E67">
        <f>'BASE DONNEES'!J67</f>
        <v>0</v>
      </c>
    </row>
    <row r="68" spans="1:5" x14ac:dyDescent="0.25">
      <c r="A68" t="str">
        <f>SUBSTITUTE('BASE DONNEES'!A68&amp;'BASE DONNEES'!B68&amp;'BASE DONNEES'!F68," ",)</f>
        <v>CHANAVATFaustine41286</v>
      </c>
      <c r="B68" t="str">
        <f>'BASE DONNEES'!G68</f>
        <v>CURSUS LOISIRS</v>
      </c>
      <c r="C68">
        <f>'BASE DONNEES'!H68</f>
        <v>0</v>
      </c>
      <c r="D68">
        <f>'BASE DONNEES'!I68</f>
        <v>0</v>
      </c>
      <c r="E68">
        <f>'BASE DONNEES'!J68</f>
        <v>0</v>
      </c>
    </row>
    <row r="69" spans="1:5" x14ac:dyDescent="0.25">
      <c r="A69" t="str">
        <f>SUBSTITUTE('BASE DONNEES'!A69&amp;'BASE DONNEES'!B69&amp;'BASE DONNEES'!F69," ",)</f>
        <v>CHANSONPatricia26642</v>
      </c>
      <c r="B69" t="str">
        <f>'BASE DONNEES'!G69</f>
        <v>LIBRE</v>
      </c>
      <c r="C69">
        <f>'BASE DONNEES'!H69</f>
        <v>0</v>
      </c>
      <c r="D69">
        <f>'BASE DONNEES'!I69</f>
        <v>0</v>
      </c>
      <c r="E69">
        <f>'BASE DONNEES'!J69</f>
        <v>0</v>
      </c>
    </row>
    <row r="70" spans="1:5" x14ac:dyDescent="0.25">
      <c r="A70" t="str">
        <f>SUBSTITUTE('BASE DONNEES'!A70&amp;'BASE DONNEES'!B70&amp;'BASE DONNEES'!F70," ",)</f>
        <v>CHAPONColine38118</v>
      </c>
      <c r="B70" t="str">
        <f>'BASE DONNEES'!G70</f>
        <v>05C-JAZZ C1d3-C2d1</v>
      </c>
      <c r="C70" t="str">
        <f>'BASE DONNEES'!H70</f>
        <v>05D-JAZZ C2d3</v>
      </c>
      <c r="D70">
        <f>'BASE DONNEES'!I70</f>
        <v>0</v>
      </c>
      <c r="E70">
        <f>'BASE DONNEES'!J70</f>
        <v>0</v>
      </c>
    </row>
    <row r="71" spans="1:5" x14ac:dyDescent="0.25">
      <c r="A71" t="str">
        <f>SUBSTITUTE('BASE DONNEES'!A71&amp;'BASE DONNEES'!B71&amp;'BASE DONNEES'!F71," ",)</f>
        <v>CHARDIGNYJulie37166</v>
      </c>
      <c r="B71" t="str">
        <f>'BASE DONNEES'!G71</f>
        <v>10D-STREET CONFIRME</v>
      </c>
      <c r="C71">
        <f>'BASE DONNEES'!H71</f>
        <v>0</v>
      </c>
      <c r="D71">
        <f>'BASE DONNEES'!I71</f>
        <v>0</v>
      </c>
      <c r="E71">
        <f>'BASE DONNEES'!J71</f>
        <v>0</v>
      </c>
    </row>
    <row r="72" spans="1:5" x14ac:dyDescent="0.25">
      <c r="A72" t="str">
        <f>SUBSTITUTE('BASE DONNEES'!A72&amp;'BASE DONNEES'!B72&amp;'BASE DONNEES'!F72," ",)</f>
        <v>CHARDIGNYTiméo40851</v>
      </c>
      <c r="B72" t="str">
        <f>'BASE DONNEES'!G72</f>
        <v>11B-HIP HOP NIV 1</v>
      </c>
      <c r="C72">
        <f>'BASE DONNEES'!H72</f>
        <v>0</v>
      </c>
      <c r="D72">
        <f>'BASE DONNEES'!I72</f>
        <v>0</v>
      </c>
      <c r="E72">
        <f>'BASE DONNEES'!J72</f>
        <v>0</v>
      </c>
    </row>
    <row r="73" spans="1:5" x14ac:dyDescent="0.25">
      <c r="A73" t="str">
        <f>SUBSTITUTE('BASE DONNEES'!A73&amp;'BASE DONNEES'!B73&amp;'BASE DONNEES'!F73," ",)</f>
        <v>CHARMETCali40311</v>
      </c>
      <c r="B73" t="str">
        <f>'BASE DONNEES'!G73</f>
        <v>10A-STREET ENFANT</v>
      </c>
      <c r="C73">
        <f>'BASE DONNEES'!H73</f>
        <v>0</v>
      </c>
      <c r="D73">
        <f>'BASE DONNEES'!I73</f>
        <v>0</v>
      </c>
      <c r="E73">
        <f>'BASE DONNEES'!J73</f>
        <v>0</v>
      </c>
    </row>
    <row r="74" spans="1:5" x14ac:dyDescent="0.25">
      <c r="A74" t="str">
        <f>SUBSTITUTE('BASE DONNEES'!A74&amp;'BASE DONNEES'!B74&amp;'BASE DONNEES'!F74," ",)</f>
        <v>CHASSIGNOLElla41311</v>
      </c>
      <c r="B74" t="str">
        <f>'BASE DONNEES'!G74</f>
        <v>PREPARATION ACADEMIQUE</v>
      </c>
      <c r="C74">
        <f>'BASE DONNEES'!H74</f>
        <v>0</v>
      </c>
      <c r="D74">
        <f>'BASE DONNEES'!I74</f>
        <v>0</v>
      </c>
      <c r="E74">
        <f>'BASE DONNEES'!J74</f>
        <v>0</v>
      </c>
    </row>
    <row r="75" spans="1:5" x14ac:dyDescent="0.25">
      <c r="A75" t="str">
        <f>SUBSTITUTE('BASE DONNEES'!A75&amp;'BASE DONNEES'!B75&amp;'BASE DONNEES'!F75," ",)</f>
        <v>CHATARDAna38581</v>
      </c>
      <c r="B75" t="str">
        <f>'BASE DONNEES'!G75</f>
        <v>10B-STREET ADO 1</v>
      </c>
      <c r="C75">
        <f>'BASE DONNEES'!H75</f>
        <v>0</v>
      </c>
      <c r="D75">
        <f>'BASE DONNEES'!I75</f>
        <v>0</v>
      </c>
      <c r="E75">
        <f>'BASE DONNEES'!J75</f>
        <v>0</v>
      </c>
    </row>
    <row r="76" spans="1:5" x14ac:dyDescent="0.25">
      <c r="A76" t="str">
        <f>SUBSTITUTE('BASE DONNEES'!A76&amp;'BASE DONNEES'!B76&amp;'BASE DONNEES'!F76," ",)</f>
        <v>CHATARDAxel39800</v>
      </c>
      <c r="B76" t="str">
        <f>'BASE DONNEES'!G76</f>
        <v>11B-HIP HOP NIV 1</v>
      </c>
      <c r="C76">
        <f>'BASE DONNEES'!H76</f>
        <v>0</v>
      </c>
      <c r="D76">
        <f>'BASE DONNEES'!I76</f>
        <v>0</v>
      </c>
      <c r="E76">
        <f>'BASE DONNEES'!J76</f>
        <v>0</v>
      </c>
    </row>
    <row r="77" spans="1:5" x14ac:dyDescent="0.25">
      <c r="A77" t="str">
        <f>SUBSTITUTE('BASE DONNEES'!A77&amp;'BASE DONNEES'!B77&amp;'BASE DONNEES'!F77," ",)</f>
        <v>CHELBIAmel41801</v>
      </c>
      <c r="B77" t="str">
        <f>'BASE DONNEES'!G77</f>
        <v>INITIATION</v>
      </c>
      <c r="C77">
        <f>'BASE DONNEES'!H77</f>
        <v>0</v>
      </c>
      <c r="D77">
        <f>'BASE DONNEES'!I77</f>
        <v>0</v>
      </c>
      <c r="E77">
        <f>'BASE DONNEES'!J77</f>
        <v>0</v>
      </c>
    </row>
    <row r="78" spans="1:5" x14ac:dyDescent="0.25">
      <c r="A78" t="str">
        <f>SUBSTITUTE('BASE DONNEES'!A78&amp;'BASE DONNEES'!B78&amp;'BASE DONNEES'!F78," ",)</f>
        <v>CHIARENZARomane41322</v>
      </c>
      <c r="B78" t="str">
        <f>'BASE DONNEES'!G78</f>
        <v>INITIATION</v>
      </c>
      <c r="C78">
        <f>'BASE DONNEES'!H78</f>
        <v>0</v>
      </c>
      <c r="D78">
        <f>'BASE DONNEES'!I78</f>
        <v>0</v>
      </c>
      <c r="E78">
        <f>'BASE DONNEES'!J78</f>
        <v>0</v>
      </c>
    </row>
    <row r="79" spans="1:5" x14ac:dyDescent="0.25">
      <c r="A79" t="str">
        <f>SUBSTITUTE('BASE DONNEES'!A79&amp;'BASE DONNEES'!B79&amp;'BASE DONNEES'!F79," ",)</f>
        <v>CIZERONClaudie38482</v>
      </c>
      <c r="B79" t="str">
        <f>'BASE DONNEES'!G79</f>
        <v>10C-STREET ADO 2</v>
      </c>
      <c r="C79">
        <f>'BASE DONNEES'!H79</f>
        <v>0</v>
      </c>
      <c r="D79">
        <f>'BASE DONNEES'!I79</f>
        <v>0</v>
      </c>
      <c r="E79">
        <f>'BASE DONNEES'!J79</f>
        <v>0</v>
      </c>
    </row>
    <row r="80" spans="1:5" x14ac:dyDescent="0.25">
      <c r="A80" t="str">
        <f>SUBSTITUTE('BASE DONNEES'!A80&amp;'BASE DONNEES'!B80&amp;'BASE DONNEES'!F80," ",)</f>
        <v>COGNARDBlanche39956</v>
      </c>
      <c r="B80" t="str">
        <f>'BASE DONNEES'!G80</f>
        <v>06A-CLASSIQUE C1d1-d2</v>
      </c>
      <c r="C80" t="str">
        <f>'BASE DONNEES'!H80</f>
        <v>06B-CLASSIQUE C1d2-d3</v>
      </c>
      <c r="D80">
        <f>'BASE DONNEES'!I80</f>
        <v>0</v>
      </c>
      <c r="E80">
        <f>'BASE DONNEES'!J80</f>
        <v>0</v>
      </c>
    </row>
    <row r="81" spans="1:5" x14ac:dyDescent="0.25">
      <c r="A81" t="str">
        <f>SUBSTITUTE('BASE DONNEES'!A81&amp;'BASE DONNEES'!B81&amp;'BASE DONNEES'!F81," ",)</f>
        <v>COLLANGETTESalomé39870</v>
      </c>
      <c r="B81" t="str">
        <f>'BASE DONNEES'!G81</f>
        <v>06B-CLASSIQUE C1d2-d3</v>
      </c>
      <c r="C81" t="str">
        <f>'BASE DONNEES'!H81</f>
        <v>06C-CLASSIQUE C1d3-C2d1</v>
      </c>
      <c r="D81">
        <f>'BASE DONNEES'!I81</f>
        <v>0</v>
      </c>
      <c r="E81">
        <f>'BASE DONNEES'!J81</f>
        <v>0</v>
      </c>
    </row>
    <row r="82" spans="1:5" x14ac:dyDescent="0.25">
      <c r="A82" t="str">
        <f>SUBSTITUTE('BASE DONNEES'!A82&amp;'BASE DONNEES'!B82&amp;'BASE DONNEES'!F82," ",)</f>
        <v>COLOMBET-RIVATNaïa41079</v>
      </c>
      <c r="B82" t="str">
        <f>'BASE DONNEES'!G82</f>
        <v>15A-JAZZ/CONTEMPORAIN ENFANT</v>
      </c>
      <c r="C82">
        <f>'BASE DONNEES'!H82</f>
        <v>0</v>
      </c>
      <c r="D82">
        <f>'BASE DONNEES'!I82</f>
        <v>0</v>
      </c>
      <c r="E82">
        <f>'BASE DONNEES'!J82</f>
        <v>0</v>
      </c>
    </row>
    <row r="83" spans="1:5" x14ac:dyDescent="0.25">
      <c r="A83" t="str">
        <f>SUBSTITUTE('BASE DONNEES'!A83&amp;'BASE DONNEES'!B83&amp;'BASE DONNEES'!F83," ",)</f>
        <v>CONCHEEmy41827</v>
      </c>
      <c r="B83" t="str">
        <f>'BASE DONNEES'!G83</f>
        <v>INITIATION</v>
      </c>
      <c r="C83">
        <f>'BASE DONNEES'!H83</f>
        <v>0</v>
      </c>
      <c r="D83">
        <f>'BASE DONNEES'!I83</f>
        <v>0</v>
      </c>
      <c r="E83">
        <f>'BASE DONNEES'!J83</f>
        <v>0</v>
      </c>
    </row>
    <row r="84" spans="1:5" x14ac:dyDescent="0.25">
      <c r="A84" t="str">
        <f>SUBSTITUTE('BASE DONNEES'!A84&amp;'BASE DONNEES'!B84&amp;'BASE DONNEES'!F84," ",)</f>
        <v>CONSTANTNina42208</v>
      </c>
      <c r="B84" t="str">
        <f>'BASE DONNEES'!G84</f>
        <v>EVEIL</v>
      </c>
      <c r="C84">
        <f>'BASE DONNEES'!H84</f>
        <v>0</v>
      </c>
      <c r="D84">
        <f>'BASE DONNEES'!I84</f>
        <v>0</v>
      </c>
      <c r="E84">
        <f>'BASE DONNEES'!J84</f>
        <v>0</v>
      </c>
    </row>
    <row r="85" spans="1:5" x14ac:dyDescent="0.25">
      <c r="A85" t="str">
        <f>SUBSTITUTE('BASE DONNEES'!A85&amp;'BASE DONNEES'!B85&amp;'BASE DONNEES'!F85," ",)</f>
        <v>COULOTMadysone39315</v>
      </c>
      <c r="B85" t="str">
        <f>'BASE DONNEES'!G85</f>
        <v>16-BALLET</v>
      </c>
      <c r="C85" t="str">
        <f>'BASE DONNEES'!H85</f>
        <v>15B-JAZZ/CONTEMPORAIN ADO</v>
      </c>
      <c r="D85">
        <f>'BASE DONNEES'!I85</f>
        <v>0</v>
      </c>
      <c r="E85">
        <f>'BASE DONNEES'!J85</f>
        <v>0</v>
      </c>
    </row>
    <row r="86" spans="1:5" x14ac:dyDescent="0.25">
      <c r="A86" t="str">
        <f>SUBSTITUTE('BASE DONNEES'!A86&amp;'BASE DONNEES'!B86&amp;'BASE DONNEES'!F86," ",)</f>
        <v>COURBONClara37406</v>
      </c>
      <c r="B86" t="str">
        <f>'BASE DONNEES'!G86</f>
        <v>10D-STREET CONFIRME</v>
      </c>
      <c r="C86">
        <f>'BASE DONNEES'!H86</f>
        <v>0</v>
      </c>
      <c r="D86">
        <f>'BASE DONNEES'!I86</f>
        <v>0</v>
      </c>
      <c r="E86">
        <f>'BASE DONNEES'!J86</f>
        <v>0</v>
      </c>
    </row>
    <row r="87" spans="1:5" x14ac:dyDescent="0.25">
      <c r="A87" t="str">
        <f>SUBSTITUTE('BASE DONNEES'!A87&amp;'BASE DONNEES'!B87&amp;'BASE DONNEES'!F87," ",)</f>
        <v>COURBONCharlotte38442</v>
      </c>
      <c r="B87" t="str">
        <f>'BASE DONNEES'!G87</f>
        <v>05D-JAZZ C2d3</v>
      </c>
      <c r="C87" t="str">
        <f>'BASE DONNEES'!H87</f>
        <v>05E-JAZZ C2d3-C3 + loisirs av</v>
      </c>
      <c r="D87" t="str">
        <f>'BASE DONNEES'!I87</f>
        <v>06C-CLASSIQUE C1d3-C2d1</v>
      </c>
      <c r="E87">
        <f>'BASE DONNEES'!J87</f>
        <v>0</v>
      </c>
    </row>
    <row r="88" spans="1:5" x14ac:dyDescent="0.25">
      <c r="A88" t="str">
        <f>SUBSTITUTE('BASE DONNEES'!A88&amp;'BASE DONNEES'!B88&amp;'BASE DONNEES'!F88," ",)</f>
        <v>COURIOLTess41705</v>
      </c>
      <c r="B88" t="str">
        <f>'BASE DONNEES'!G88</f>
        <v>INITIATION</v>
      </c>
      <c r="C88">
        <f>'BASE DONNEES'!H88</f>
        <v>0</v>
      </c>
      <c r="D88">
        <f>'BASE DONNEES'!I88</f>
        <v>0</v>
      </c>
      <c r="E88">
        <f>'BASE DONNEES'!J88</f>
        <v>0</v>
      </c>
    </row>
    <row r="89" spans="1:5" x14ac:dyDescent="0.25">
      <c r="A89" t="str">
        <f>SUBSTITUTE('BASE DONNEES'!A89&amp;'BASE DONNEES'!B89&amp;'BASE DONNEES'!F89," ",)</f>
        <v>COUTHINOEloïse38257</v>
      </c>
      <c r="B89" t="str">
        <f>'BASE DONNEES'!G89</f>
        <v>05E-JAZZ C2d3-C3 + loisirs av</v>
      </c>
      <c r="C89" t="str">
        <f>'BASE DONNEES'!H89</f>
        <v>06E-CLASSIQUE C2d3-C3 + loisirs av</v>
      </c>
      <c r="D89" t="str">
        <f>'BASE DONNEES'!I89</f>
        <v>07D CONTEMPORAIN C2d2d3-C3+loisirs Av</v>
      </c>
      <c r="E89">
        <f>'BASE DONNEES'!J89</f>
        <v>0</v>
      </c>
    </row>
    <row r="90" spans="1:5" x14ac:dyDescent="0.25">
      <c r="A90" t="str">
        <f>SUBSTITUTE('BASE DONNEES'!A90&amp;'BASE DONNEES'!B90&amp;'BASE DONNEES'!F90," ",)</f>
        <v>CYRILLEAnaïs38393</v>
      </c>
      <c r="B90" t="str">
        <f>'BASE DONNEES'!G90</f>
        <v>05D-JAZZ C2d3</v>
      </c>
      <c r="C90" t="str">
        <f>'BASE DONNEES'!H90</f>
        <v>07D CONTEMPORAIN C2d2d3-C3+loisirs Av</v>
      </c>
      <c r="D90">
        <f>'BASE DONNEES'!I90</f>
        <v>0</v>
      </c>
      <c r="E90">
        <f>'BASE DONNEES'!J90</f>
        <v>0</v>
      </c>
    </row>
    <row r="91" spans="1:5" x14ac:dyDescent="0.25">
      <c r="A91" t="str">
        <f>SUBSTITUTE('BASE DONNEES'!A91&amp;'BASE DONNEES'!B91&amp;'BASE DONNEES'!F91," ",)</f>
        <v>DELIMAGOMESGabriela38750</v>
      </c>
      <c r="B91" t="str">
        <f>'BASE DONNEES'!G91</f>
        <v>10C-STREET ADO 2</v>
      </c>
      <c r="C91">
        <f>'BASE DONNEES'!H91</f>
        <v>0</v>
      </c>
      <c r="D91">
        <f>'BASE DONNEES'!I91</f>
        <v>0</v>
      </c>
      <c r="E91">
        <f>'BASE DONNEES'!J91</f>
        <v>0</v>
      </c>
    </row>
    <row r="92" spans="1:5" x14ac:dyDescent="0.25">
      <c r="A92" t="str">
        <f>SUBSTITUTE('BASE DONNEES'!A92&amp;'BASE DONNEES'!B92&amp;'BASE DONNEES'!F92," ",)</f>
        <v>DESALisa39195</v>
      </c>
      <c r="B92" t="str">
        <f>'BASE DONNEES'!G92</f>
        <v>05C-JAZZ C1d3-C2d1</v>
      </c>
      <c r="C92" t="str">
        <f>'BASE DONNEES'!H92</f>
        <v>07C-CONTEMPORAIN C2d1d2</v>
      </c>
      <c r="D92">
        <f>'BASE DONNEES'!I92</f>
        <v>0</v>
      </c>
      <c r="E92">
        <f>'BASE DONNEES'!J92</f>
        <v>0</v>
      </c>
    </row>
    <row r="93" spans="1:5" x14ac:dyDescent="0.25">
      <c r="A93" t="str">
        <f>SUBSTITUTE('BASE DONNEES'!A93&amp;'BASE DONNEES'!B93&amp;'BASE DONNEES'!F93," ",)</f>
        <v>DESOUSACassandra38478</v>
      </c>
      <c r="B93" t="str">
        <f>'BASE DONNEES'!G93</f>
        <v>10C-STREET ADO 2</v>
      </c>
      <c r="C93">
        <f>'BASE DONNEES'!H93</f>
        <v>0</v>
      </c>
      <c r="D93">
        <f>'BASE DONNEES'!I93</f>
        <v>0</v>
      </c>
      <c r="E93">
        <f>'BASE DONNEES'!J93</f>
        <v>0</v>
      </c>
    </row>
    <row r="94" spans="1:5" x14ac:dyDescent="0.25">
      <c r="A94" t="str">
        <f>SUBSTITUTE('BASE DONNEES'!A94&amp;'BASE DONNEES'!B94&amp;'BASE DONNEES'!F94," ",)</f>
        <v>DEHERIsabelle30120</v>
      </c>
      <c r="B94" t="str">
        <f>'BASE DONNEES'!G94</f>
        <v>LIBRE</v>
      </c>
      <c r="C94">
        <f>'BASE DONNEES'!H94</f>
        <v>0</v>
      </c>
      <c r="D94">
        <f>'BASE DONNEES'!I94</f>
        <v>0</v>
      </c>
      <c r="E94">
        <f>'BASE DONNEES'!J94</f>
        <v>0</v>
      </c>
    </row>
    <row r="95" spans="1:5" x14ac:dyDescent="0.25">
      <c r="A95" t="str">
        <f>SUBSTITUTE('BASE DONNEES'!A95&amp;'BASE DONNEES'!B95&amp;'BASE DONNEES'!F95," ",)</f>
        <v>DELAVALJulie39966</v>
      </c>
      <c r="B95" t="str">
        <f>'BASE DONNEES'!G95</f>
        <v>15B-JAZZ/CONTEMPORAIN ADO</v>
      </c>
      <c r="C95">
        <f>'BASE DONNEES'!H95</f>
        <v>0</v>
      </c>
      <c r="D95">
        <f>'BASE DONNEES'!I95</f>
        <v>0</v>
      </c>
      <c r="E95">
        <f>'BASE DONNEES'!J95</f>
        <v>0</v>
      </c>
    </row>
    <row r="96" spans="1:5" x14ac:dyDescent="0.25">
      <c r="A96" t="str">
        <f>SUBSTITUTE('BASE DONNEES'!A96&amp;'BASE DONNEES'!B96&amp;'BASE DONNEES'!F96," ",)</f>
        <v>DELIENSLalie37699</v>
      </c>
      <c r="B96" t="str">
        <f>'BASE DONNEES'!G96</f>
        <v>10C-STREET ADO 2</v>
      </c>
      <c r="C96">
        <f>'BASE DONNEES'!H96</f>
        <v>0</v>
      </c>
      <c r="D96">
        <f>'BASE DONNEES'!I96</f>
        <v>0</v>
      </c>
      <c r="E96">
        <f>'BASE DONNEES'!J96</f>
        <v>0</v>
      </c>
    </row>
    <row r="97" spans="1:5" x14ac:dyDescent="0.25">
      <c r="A97" t="str">
        <f>SUBSTITUTE('BASE DONNEES'!A97&amp;'BASE DONNEES'!B97&amp;'BASE DONNEES'!F97," ",)</f>
        <v>DELOLMEClarisse41107</v>
      </c>
      <c r="B97" t="str">
        <f>'BASE DONNEES'!G97</f>
        <v>15A-JAZZ/CONTEMPORAIN ENFANT</v>
      </c>
      <c r="C97">
        <f>'BASE DONNEES'!H97</f>
        <v>0</v>
      </c>
      <c r="D97">
        <f>'BASE DONNEES'!I97</f>
        <v>0</v>
      </c>
      <c r="E97">
        <f>'BASE DONNEES'!J97</f>
        <v>0</v>
      </c>
    </row>
    <row r="98" spans="1:5" x14ac:dyDescent="0.25">
      <c r="A98" t="str">
        <f>SUBSTITUTE('BASE DONNEES'!A98&amp;'BASE DONNEES'!B98&amp;'BASE DONNEES'!F98," ",)</f>
        <v>DELORMEAmandine39161</v>
      </c>
      <c r="B98" t="str">
        <f>'BASE DONNEES'!G98</f>
        <v>05C-JAZZ C1d3-C2d1</v>
      </c>
      <c r="C98" t="str">
        <f>'BASE DONNEES'!H98</f>
        <v>07B-CONTEMPORAIN C1d2d3</v>
      </c>
      <c r="D98">
        <f>'BASE DONNEES'!I98</f>
        <v>0</v>
      </c>
      <c r="E98">
        <f>'BASE DONNEES'!J98</f>
        <v>0</v>
      </c>
    </row>
    <row r="99" spans="1:5" x14ac:dyDescent="0.25">
      <c r="A99" t="str">
        <f>SUBSTITUTE('BASE DONNEES'!A99&amp;'BASE DONNEES'!B99&amp;'BASE DONNEES'!F99," ",)</f>
        <v>DEPARISMaëlle41329</v>
      </c>
      <c r="B99" t="str">
        <f>'BASE DONNEES'!G99</f>
        <v>PREPARATION ACADEMIQUE</v>
      </c>
      <c r="C99">
        <f>'BASE DONNEES'!H99</f>
        <v>0</v>
      </c>
      <c r="D99">
        <f>'BASE DONNEES'!I99</f>
        <v>0</v>
      </c>
      <c r="E99">
        <f>'BASE DONNEES'!J99</f>
        <v>0</v>
      </c>
    </row>
    <row r="100" spans="1:5" x14ac:dyDescent="0.25">
      <c r="A100" t="str">
        <f>SUBSTITUTE('BASE DONNEES'!A100&amp;'BASE DONNEES'!B100&amp;'BASE DONNEES'!F100," ",)</f>
        <v>DESBONNESSamuel39131</v>
      </c>
      <c r="B100" t="str">
        <f>'BASE DONNEES'!G100</f>
        <v>11C-HIP HOP NIV 2</v>
      </c>
      <c r="C100">
        <f>'BASE DONNEES'!H100</f>
        <v>0</v>
      </c>
      <c r="D100">
        <f>'BASE DONNEES'!I100</f>
        <v>0</v>
      </c>
      <c r="E100">
        <f>'BASE DONNEES'!J100</f>
        <v>0</v>
      </c>
    </row>
    <row r="101" spans="1:5" x14ac:dyDescent="0.25">
      <c r="A101" t="str">
        <f>SUBSTITUTE('BASE DONNEES'!A101&amp;'BASE DONNEES'!B101&amp;'BASE DONNEES'!F101," ",)</f>
        <v>DINARDLily39199</v>
      </c>
      <c r="B101" t="str">
        <f>'BASE DONNEES'!G101</f>
        <v>06C-CLASSIQUE C1d3-C2d1</v>
      </c>
      <c r="C101" t="str">
        <f>'BASE DONNEES'!H101</f>
        <v>06D-CLASSIQUE C2d2d3 + adultes</v>
      </c>
      <c r="D101">
        <f>'BASE DONNEES'!I101</f>
        <v>0</v>
      </c>
      <c r="E101">
        <f>'BASE DONNEES'!J101</f>
        <v>0</v>
      </c>
    </row>
    <row r="102" spans="1:5" x14ac:dyDescent="0.25">
      <c r="A102" t="str">
        <f>SUBSTITUTE('BASE DONNEES'!A102&amp;'BASE DONNEES'!B102&amp;'BASE DONNEES'!F102," ",)</f>
        <v>DORATEileen41195</v>
      </c>
      <c r="B102" t="str">
        <f>'BASE DONNEES'!G102</f>
        <v>ENTREE CURSUS</v>
      </c>
      <c r="C102">
        <f>'BASE DONNEES'!H102</f>
        <v>0</v>
      </c>
      <c r="D102">
        <f>'BASE DONNEES'!I102</f>
        <v>0</v>
      </c>
      <c r="E102">
        <f>'BASE DONNEES'!J102</f>
        <v>0</v>
      </c>
    </row>
    <row r="103" spans="1:5" x14ac:dyDescent="0.25">
      <c r="A103" t="str">
        <f>SUBSTITUTE('BASE DONNEES'!A103&amp;'BASE DONNEES'!B103&amp;'BASE DONNEES'!F103," ",)</f>
        <v>DORIERSavannah42165</v>
      </c>
      <c r="B103" t="str">
        <f>'BASE DONNEES'!G103</f>
        <v>EVEIL</v>
      </c>
      <c r="C103">
        <f>'BASE DONNEES'!H103</f>
        <v>0</v>
      </c>
      <c r="D103">
        <f>'BASE DONNEES'!I103</f>
        <v>0</v>
      </c>
      <c r="E103">
        <f>'BASE DONNEES'!J103</f>
        <v>0</v>
      </c>
    </row>
    <row r="104" spans="1:5" x14ac:dyDescent="0.25">
      <c r="A104" t="str">
        <f>SUBSTITUTE('BASE DONNEES'!A104&amp;'BASE DONNEES'!B104&amp;'BASE DONNEES'!F104," ",)</f>
        <v>DOSSANTOSRAIMUNDOMelinda41397</v>
      </c>
      <c r="B104" t="str">
        <f>'BASE DONNEES'!G104</f>
        <v>INITIATION</v>
      </c>
      <c r="C104">
        <f>'BASE DONNEES'!H104</f>
        <v>0</v>
      </c>
      <c r="D104">
        <f>'BASE DONNEES'!I104</f>
        <v>0</v>
      </c>
      <c r="E104">
        <f>'BASE DONNEES'!J104</f>
        <v>0</v>
      </c>
    </row>
    <row r="105" spans="1:5" x14ac:dyDescent="0.25">
      <c r="A105" t="str">
        <f>SUBSTITUTE('BASE DONNEES'!A105&amp;'BASE DONNEES'!B105&amp;'BASE DONNEES'!F105," ",)</f>
        <v>DOSSANTOSRAIMUNDOOlivia40293</v>
      </c>
      <c r="B105" t="str">
        <f>'BASE DONNEES'!G105</f>
        <v>16-BALLET</v>
      </c>
      <c r="C105" t="str">
        <f>'BASE DONNEES'!H105</f>
        <v>15A-JAZZ/CONTEMPORAIN ENFANT</v>
      </c>
      <c r="D105">
        <f>'BASE DONNEES'!I105</f>
        <v>0</v>
      </c>
      <c r="E105">
        <f>'BASE DONNEES'!J105</f>
        <v>0</v>
      </c>
    </row>
    <row r="106" spans="1:5" x14ac:dyDescent="0.25">
      <c r="A106" t="str">
        <f>SUBSTITUTE('BASE DONNEES'!A106&amp;'BASE DONNEES'!B106&amp;'BASE DONNEES'!F106," ",)</f>
        <v>DUBOIS-MOHLIRachel41694</v>
      </c>
      <c r="B106" t="str">
        <f>'BASE DONNEES'!G106</f>
        <v>PREPARATION ACADEMIQUE</v>
      </c>
      <c r="C106">
        <f>'BASE DONNEES'!H106</f>
        <v>0</v>
      </c>
      <c r="D106">
        <f>'BASE DONNEES'!I106</f>
        <v>0</v>
      </c>
      <c r="E106">
        <f>'BASE DONNEES'!J106</f>
        <v>0</v>
      </c>
    </row>
    <row r="107" spans="1:5" x14ac:dyDescent="0.25">
      <c r="A107" t="str">
        <f>SUBSTITUTE('BASE DONNEES'!A107&amp;'BASE DONNEES'!B107&amp;'BASE DONNEES'!F107," ",)</f>
        <v>DUMASElise42167</v>
      </c>
      <c r="B107" t="str">
        <f>'BASE DONNEES'!G107</f>
        <v>EVEIL</v>
      </c>
      <c r="C107">
        <f>'BASE DONNEES'!H107</f>
        <v>0</v>
      </c>
      <c r="D107">
        <f>'BASE DONNEES'!I107</f>
        <v>0</v>
      </c>
      <c r="E107">
        <f>'BASE DONNEES'!J107</f>
        <v>0</v>
      </c>
    </row>
    <row r="108" spans="1:5" x14ac:dyDescent="0.25">
      <c r="A108" t="str">
        <f>SUBSTITUTE('BASE DONNEES'!A108&amp;'BASE DONNEES'!B108&amp;'BASE DONNEES'!F108," ",)</f>
        <v>DUMASDASILVALéana41760</v>
      </c>
      <c r="B108" t="str">
        <f>'BASE DONNEES'!G108</f>
        <v>INITIATION</v>
      </c>
      <c r="C108">
        <f>'BASE DONNEES'!H108</f>
        <v>0</v>
      </c>
      <c r="D108">
        <f>'BASE DONNEES'!I108</f>
        <v>0</v>
      </c>
      <c r="E108">
        <f>'BASE DONNEES'!J108</f>
        <v>0</v>
      </c>
    </row>
    <row r="109" spans="1:5" x14ac:dyDescent="0.25">
      <c r="A109" t="str">
        <f>SUBSTITUTE('BASE DONNEES'!A109&amp;'BASE DONNEES'!B109&amp;'BASE DONNEES'!F109," ",)</f>
        <v>DURIEUXElyne40038</v>
      </c>
      <c r="B109" t="str">
        <f>'BASE DONNEES'!G109</f>
        <v>05C-JAZZ C1d3-C2d1</v>
      </c>
      <c r="C109" t="str">
        <f>'BASE DONNEES'!H109</f>
        <v>07B-CONTEMPORAIN C1d2d3</v>
      </c>
      <c r="D109">
        <f>'BASE DONNEES'!I109</f>
        <v>0</v>
      </c>
      <c r="E109">
        <f>'BASE DONNEES'!J109</f>
        <v>0</v>
      </c>
    </row>
    <row r="110" spans="1:5" x14ac:dyDescent="0.25">
      <c r="A110" t="str">
        <f>SUBSTITUTE('BASE DONNEES'!A110&amp;'BASE DONNEES'!B110&amp;'BASE DONNEES'!F110," ",)</f>
        <v>DURIEUXSandrine28587</v>
      </c>
      <c r="B110" t="str">
        <f>'BASE DONNEES'!G110</f>
        <v>LIBRE</v>
      </c>
      <c r="C110">
        <f>'BASE DONNEES'!H110</f>
        <v>0</v>
      </c>
      <c r="D110">
        <f>'BASE DONNEES'!I110</f>
        <v>0</v>
      </c>
      <c r="E110">
        <f>'BASE DONNEES'!J110</f>
        <v>0</v>
      </c>
    </row>
    <row r="111" spans="1:5" x14ac:dyDescent="0.25">
      <c r="A111" t="str">
        <f>SUBSTITUTE('BASE DONNEES'!A111&amp;'BASE DONNEES'!B111&amp;'BASE DONNEES'!F111," ",)</f>
        <v>DURISNina39378</v>
      </c>
      <c r="B111" t="str">
        <f>'BASE DONNEES'!G111</f>
        <v>05E-JAZZ C2d3-C3 + loisirs av</v>
      </c>
      <c r="C111" t="str">
        <f>'BASE DONNEES'!H111</f>
        <v>06D-CLASSIQUE C2d2d3 + adultes</v>
      </c>
      <c r="D111" t="str">
        <f>'BASE DONNEES'!I111</f>
        <v>06E-CLASSIQUE C2d3-C3 + loisirs av</v>
      </c>
      <c r="E111">
        <f>'BASE DONNEES'!J111</f>
        <v>0</v>
      </c>
    </row>
    <row r="112" spans="1:5" x14ac:dyDescent="0.25">
      <c r="A112" t="str">
        <f>SUBSTITUTE('BASE DONNEES'!A112&amp;'BASE DONNEES'!B112&amp;'BASE DONNEES'!F112," ",)</f>
        <v>DURISEmma41551</v>
      </c>
      <c r="B112" t="str">
        <f>'BASE DONNEES'!G112</f>
        <v>PREPARATION ACADEMIQUE</v>
      </c>
      <c r="C112">
        <f>'BASE DONNEES'!H112</f>
        <v>0</v>
      </c>
      <c r="D112">
        <f>'BASE DONNEES'!I112</f>
        <v>0</v>
      </c>
      <c r="E112">
        <f>'BASE DONNEES'!J112</f>
        <v>0</v>
      </c>
    </row>
    <row r="113" spans="1:5" x14ac:dyDescent="0.25">
      <c r="A113" t="str">
        <f>SUBSTITUTE('BASE DONNEES'!A113&amp;'BASE DONNEES'!B113&amp;'BASE DONNEES'!F113," ",)</f>
        <v>ELALAMINaïla41405</v>
      </c>
      <c r="B113" t="str">
        <f>'BASE DONNEES'!G113</f>
        <v>INITIATION</v>
      </c>
      <c r="C113">
        <f>'BASE DONNEES'!H113</f>
        <v>0</v>
      </c>
      <c r="D113">
        <f>'BASE DONNEES'!I113</f>
        <v>0</v>
      </c>
      <c r="E113">
        <f>'BASE DONNEES'!J113</f>
        <v>0</v>
      </c>
    </row>
    <row r="114" spans="1:5" x14ac:dyDescent="0.25">
      <c r="A114" t="str">
        <f>SUBSTITUTE('BASE DONNEES'!A114&amp;'BASE DONNEES'!B114&amp;'BASE DONNEES'!F114," ",)</f>
        <v>ELLAYMOUNIInès39864</v>
      </c>
      <c r="B114" t="str">
        <f>'BASE DONNEES'!G114</f>
        <v>06B-CLASSIQUE C1d2-d3</v>
      </c>
      <c r="C114" t="str">
        <f>'BASE DONNEES'!H114</f>
        <v>07A-CONTEMPORAIN C1d1d2</v>
      </c>
      <c r="D114">
        <f>'BASE DONNEES'!I114</f>
        <v>0</v>
      </c>
      <c r="E114">
        <f>'BASE DONNEES'!J114</f>
        <v>0</v>
      </c>
    </row>
    <row r="115" spans="1:5" x14ac:dyDescent="0.25">
      <c r="A115" t="str">
        <f>SUBSTITUTE('BASE DONNEES'!A115&amp;'BASE DONNEES'!B115&amp;'BASE DONNEES'!F115," ",)</f>
        <v>ETYAnaïs40618</v>
      </c>
      <c r="B115" t="str">
        <f>'BASE DONNEES'!G115</f>
        <v>15A-JAZZ/CONTEMPORAIN ENFANT</v>
      </c>
      <c r="C115">
        <f>'BASE DONNEES'!H115</f>
        <v>0</v>
      </c>
      <c r="D115">
        <f>'BASE DONNEES'!I115</f>
        <v>0</v>
      </c>
      <c r="E115">
        <f>'BASE DONNEES'!J115</f>
        <v>0</v>
      </c>
    </row>
    <row r="116" spans="1:5" x14ac:dyDescent="0.25">
      <c r="A116" t="str">
        <f>SUBSTITUTE('BASE DONNEES'!A116&amp;'BASE DONNEES'!B116&amp;'BASE DONNEES'!F116," ",)</f>
        <v>EXBRAYATMathilde40841</v>
      </c>
      <c r="B116" t="str">
        <f>'BASE DONNEES'!G116</f>
        <v>06A-CLASSIQUE C1d1-d2</v>
      </c>
      <c r="C116" t="str">
        <f>'BASE DONNEES'!H116</f>
        <v>07B-CONTEMPORAIN C1d2d3</v>
      </c>
      <c r="D116">
        <f>'BASE DONNEES'!I116</f>
        <v>0</v>
      </c>
      <c r="E116">
        <f>'BASE DONNEES'!J116</f>
        <v>0</v>
      </c>
    </row>
    <row r="117" spans="1:5" x14ac:dyDescent="0.25">
      <c r="A117" t="str">
        <f>SUBSTITUTE('BASE DONNEES'!A117&amp;'BASE DONNEES'!B117&amp;'BASE DONNEES'!F117," ",)</f>
        <v>FANGETCécile29416</v>
      </c>
      <c r="B117" t="str">
        <f>'BASE DONNEES'!G117</f>
        <v>LIBRE</v>
      </c>
      <c r="C117">
        <f>'BASE DONNEES'!H117</f>
        <v>0</v>
      </c>
      <c r="D117">
        <f>'BASE DONNEES'!I117</f>
        <v>0</v>
      </c>
      <c r="E117">
        <f>'BASE DONNEES'!J117</f>
        <v>0</v>
      </c>
    </row>
    <row r="118" spans="1:5" x14ac:dyDescent="0.25">
      <c r="A118" t="str">
        <f>SUBSTITUTE('BASE DONNEES'!A118&amp;'BASE DONNEES'!B118&amp;'BASE DONNEES'!F118," ",)</f>
        <v>FANGETFaustine41083</v>
      </c>
      <c r="B118" t="str">
        <f>'BASE DONNEES'!G118</f>
        <v>11A-HIP HOP BABY</v>
      </c>
      <c r="C118">
        <f>'BASE DONNEES'!H118</f>
        <v>0</v>
      </c>
      <c r="D118">
        <f>'BASE DONNEES'!I118</f>
        <v>0</v>
      </c>
      <c r="E118">
        <f>'BASE DONNEES'!J118</f>
        <v>0</v>
      </c>
    </row>
    <row r="119" spans="1:5" x14ac:dyDescent="0.25">
      <c r="A119" t="str">
        <f>SUBSTITUTE('BASE DONNEES'!A119&amp;'BASE DONNEES'!B119&amp;'BASE DONNEES'!F119," ",)</f>
        <v>FANGETLaura40261</v>
      </c>
      <c r="B119" t="str">
        <f>'BASE DONNEES'!G119</f>
        <v>11B-HIP HOP NIV 1</v>
      </c>
      <c r="C119">
        <f>'BASE DONNEES'!H119</f>
        <v>0</v>
      </c>
      <c r="D119">
        <f>'BASE DONNEES'!I119</f>
        <v>0</v>
      </c>
      <c r="E119">
        <f>'BASE DONNEES'!J119</f>
        <v>0</v>
      </c>
    </row>
    <row r="120" spans="1:5" x14ac:dyDescent="0.25">
      <c r="A120" t="str">
        <f>SUBSTITUTE('BASE DONNEES'!A120&amp;'BASE DONNEES'!B120&amp;'BASE DONNEES'!F120," ",)</f>
        <v>FATISSONJohanna41453</v>
      </c>
      <c r="B120" t="str">
        <f>'BASE DONNEES'!G120</f>
        <v>INITIATION</v>
      </c>
      <c r="C120">
        <f>'BASE DONNEES'!H120</f>
        <v>0</v>
      </c>
      <c r="D120">
        <f>'BASE DONNEES'!I120</f>
        <v>0</v>
      </c>
      <c r="E120">
        <f>'BASE DONNEES'!J120</f>
        <v>0</v>
      </c>
    </row>
    <row r="121" spans="1:5" x14ac:dyDescent="0.25">
      <c r="A121" t="str">
        <f>SUBSTITUTE('BASE DONNEES'!A121&amp;'BASE DONNEES'!B121&amp;'BASE DONNEES'!F121," ",)</f>
        <v>FAUREAlice41343</v>
      </c>
      <c r="B121" t="str">
        <f>'BASE DONNEES'!G121</f>
        <v>PREPARATION ACADEMIQUE</v>
      </c>
      <c r="C121">
        <f>'BASE DONNEES'!H121</f>
        <v>0</v>
      </c>
      <c r="D121">
        <f>'BASE DONNEES'!I121</f>
        <v>0</v>
      </c>
      <c r="E121">
        <f>'BASE DONNEES'!J121</f>
        <v>0</v>
      </c>
    </row>
    <row r="122" spans="1:5" x14ac:dyDescent="0.25">
      <c r="A122" t="str">
        <f>SUBSTITUTE('BASE DONNEES'!A122&amp;'BASE DONNEES'!B122&amp;'BASE DONNEES'!F122," ",)</f>
        <v>FAUREJustine37905</v>
      </c>
      <c r="B122" t="str">
        <f>'BASE DONNEES'!G122</f>
        <v>10C-STREET ADO 2</v>
      </c>
      <c r="C122">
        <f>'BASE DONNEES'!H122</f>
        <v>0</v>
      </c>
      <c r="D122">
        <f>'BASE DONNEES'!I122</f>
        <v>0</v>
      </c>
      <c r="E122">
        <f>'BASE DONNEES'!J122</f>
        <v>0</v>
      </c>
    </row>
    <row r="123" spans="1:5" x14ac:dyDescent="0.25">
      <c r="A123" t="str">
        <f>SUBSTITUTE('BASE DONNEES'!A123&amp;'BASE DONNEES'!B123&amp;'BASE DONNEES'!F123," ",)</f>
        <v>FAYARDIsabelle23301</v>
      </c>
      <c r="B123" t="str">
        <f>'BASE DONNEES'!G123</f>
        <v>LIBRE</v>
      </c>
      <c r="C123">
        <f>'BASE DONNEES'!H123</f>
        <v>0</v>
      </c>
      <c r="D123">
        <f>'BASE DONNEES'!I123</f>
        <v>0</v>
      </c>
      <c r="E123">
        <f>'BASE DONNEES'!J123</f>
        <v>0</v>
      </c>
    </row>
    <row r="124" spans="1:5" x14ac:dyDescent="0.25">
      <c r="A124" t="str">
        <f>SUBSTITUTE('BASE DONNEES'!A124&amp;'BASE DONNEES'!B124&amp;'BASE DONNEES'!F124," ",)</f>
        <v>FERRATONJules39554</v>
      </c>
      <c r="B124" t="str">
        <f>'BASE DONNEES'!G124</f>
        <v>11A-HIP HOP BABY</v>
      </c>
      <c r="C124">
        <f>'BASE DONNEES'!H124</f>
        <v>0</v>
      </c>
      <c r="D124">
        <f>'BASE DONNEES'!I124</f>
        <v>0</v>
      </c>
      <c r="E124">
        <f>'BASE DONNEES'!J124</f>
        <v>0</v>
      </c>
    </row>
    <row r="125" spans="1:5" x14ac:dyDescent="0.25">
      <c r="A125" t="str">
        <f>SUBSTITUTE('BASE DONNEES'!A125&amp;'BASE DONNEES'!B125&amp;'BASE DONNEES'!F125," ",)</f>
        <v>FERRATONNoé41063</v>
      </c>
      <c r="B125" t="str">
        <f>'BASE DONNEES'!G125</f>
        <v>11B-HIP HOP NIV 1</v>
      </c>
      <c r="C125">
        <f>'BASE DONNEES'!H125</f>
        <v>0</v>
      </c>
      <c r="D125">
        <f>'BASE DONNEES'!I125</f>
        <v>0</v>
      </c>
      <c r="E125">
        <f>'BASE DONNEES'!J125</f>
        <v>0</v>
      </c>
    </row>
    <row r="126" spans="1:5" x14ac:dyDescent="0.25">
      <c r="A126" t="str">
        <f>SUBSTITUTE('BASE DONNEES'!A126&amp;'BASE DONNEES'!B126&amp;'BASE DONNEES'!F126," ",)</f>
        <v>FLACHATPauline41034</v>
      </c>
      <c r="B126" t="str">
        <f>'BASE DONNEES'!G126</f>
        <v>15A-JAZZ/CONTEMPORAIN ENFANT</v>
      </c>
      <c r="C126">
        <f>'BASE DONNEES'!H126</f>
        <v>0</v>
      </c>
      <c r="D126">
        <f>'BASE DONNEES'!I126</f>
        <v>0</v>
      </c>
      <c r="E126">
        <f>'BASE DONNEES'!J126</f>
        <v>0</v>
      </c>
    </row>
    <row r="127" spans="1:5" x14ac:dyDescent="0.25">
      <c r="A127" t="str">
        <f>SUBSTITUTE('BASE DONNEES'!A127&amp;'BASE DONNEES'!B127&amp;'BASE DONNEES'!F127," ",)</f>
        <v>FOTSOMarieJeannette20700</v>
      </c>
      <c r="B127" t="str">
        <f>'BASE DONNEES'!G127</f>
        <v>LIBRE</v>
      </c>
      <c r="C127">
        <f>'BASE DONNEES'!H127</f>
        <v>0</v>
      </c>
      <c r="D127">
        <f>'BASE DONNEES'!I127</f>
        <v>0</v>
      </c>
      <c r="E127">
        <f>'BASE DONNEES'!J127</f>
        <v>0</v>
      </c>
    </row>
    <row r="128" spans="1:5" x14ac:dyDescent="0.25">
      <c r="A128" t="str">
        <f>SUBSTITUTE('BASE DONNEES'!A128&amp;'BASE DONNEES'!B128&amp;'BASE DONNEES'!F128," ",)</f>
        <v>FOURETSFaustine40872</v>
      </c>
      <c r="B128" t="str">
        <f>'BASE DONNEES'!G128</f>
        <v>06A-CLASSIQUE C1d1-d2</v>
      </c>
      <c r="C128" t="str">
        <f>'BASE DONNEES'!H128</f>
        <v>07A-CONTEMPORAIN C1d1d2</v>
      </c>
      <c r="D128" t="str">
        <f>'BASE DONNEES'!I128</f>
        <v>11A-HIP HOP BABY</v>
      </c>
      <c r="E128">
        <f>'BASE DONNEES'!J128</f>
        <v>0</v>
      </c>
    </row>
    <row r="129" spans="1:5" x14ac:dyDescent="0.25">
      <c r="A129" t="str">
        <f>SUBSTITUTE('BASE DONNEES'!A129&amp;'BASE DONNEES'!B129&amp;'BASE DONNEES'!F129," ",)</f>
        <v>FOURETSRaphaëlle41818</v>
      </c>
      <c r="B129" t="str">
        <f>'BASE DONNEES'!G129</f>
        <v>INITIATION</v>
      </c>
      <c r="C129">
        <f>'BASE DONNEES'!H129</f>
        <v>0</v>
      </c>
      <c r="D129">
        <f>'BASE DONNEES'!I129</f>
        <v>0</v>
      </c>
      <c r="E129">
        <f>'BASE DONNEES'!J129</f>
        <v>0</v>
      </c>
    </row>
    <row r="130" spans="1:5" x14ac:dyDescent="0.25">
      <c r="A130" t="str">
        <f>SUBSTITUTE('BASE DONNEES'!A130&amp;'BASE DONNEES'!B130&amp;'BASE DONNEES'!F130," ",)</f>
        <v>FOURNIERClara41336</v>
      </c>
      <c r="B130" t="str">
        <f>'BASE DONNEES'!G130</f>
        <v>06D-CLASSIQUE C2d2d3 + adultes</v>
      </c>
      <c r="C130" t="str">
        <f>'BASE DONNEES'!H130</f>
        <v>06E-CLASSIQUE C2d3-C3 + loisirs av</v>
      </c>
      <c r="D130" t="str">
        <f>'BASE DONNEES'!I130</f>
        <v>07B-CONTEMPORAIN C1d2d3</v>
      </c>
      <c r="E130">
        <f>'BASE DONNEES'!J130</f>
        <v>0</v>
      </c>
    </row>
    <row r="131" spans="1:5" x14ac:dyDescent="0.25">
      <c r="A131" t="str">
        <f>SUBSTITUTE('BASE DONNEES'!A131&amp;'BASE DONNEES'!B131&amp;'BASE DONNEES'!F131," ",)</f>
        <v>FOURNIERElise39344</v>
      </c>
      <c r="B131" t="str">
        <f>'BASE DONNEES'!G131</f>
        <v>PREPARATION ACADEMIQUE</v>
      </c>
      <c r="C131">
        <f>'BASE DONNEES'!H131</f>
        <v>0</v>
      </c>
      <c r="D131">
        <f>'BASE DONNEES'!I131</f>
        <v>0</v>
      </c>
      <c r="E131">
        <f>'BASE DONNEES'!J131</f>
        <v>0</v>
      </c>
    </row>
    <row r="132" spans="1:5" x14ac:dyDescent="0.25">
      <c r="A132" t="str">
        <f>SUBSTITUTE('BASE DONNEES'!A132&amp;'BASE DONNEES'!B132&amp;'BASE DONNEES'!F132," ",)</f>
        <v>FOURNIERChloé39857</v>
      </c>
      <c r="B132" t="str">
        <f>'BASE DONNEES'!G132</f>
        <v>15B-JAZZ/CONTEMPORAIN ADO</v>
      </c>
      <c r="C132">
        <f>'BASE DONNEES'!H132</f>
        <v>0</v>
      </c>
      <c r="D132">
        <f>'BASE DONNEES'!I132</f>
        <v>0</v>
      </c>
      <c r="E132">
        <f>'BASE DONNEES'!J132</f>
        <v>0</v>
      </c>
    </row>
    <row r="133" spans="1:5" x14ac:dyDescent="0.25">
      <c r="A133" t="str">
        <f>SUBSTITUTE('BASE DONNEES'!A133&amp;'BASE DONNEES'!B133&amp;'BASE DONNEES'!F133," ",)</f>
        <v>FOUVETEnzo40821</v>
      </c>
      <c r="B133" t="str">
        <f>'BASE DONNEES'!G133</f>
        <v>11A-HIP HOP BABY</v>
      </c>
      <c r="C133">
        <f>'BASE DONNEES'!H133</f>
        <v>0</v>
      </c>
      <c r="D133">
        <f>'BASE DONNEES'!I133</f>
        <v>0</v>
      </c>
      <c r="E133">
        <f>'BASE DONNEES'!J133</f>
        <v>0</v>
      </c>
    </row>
    <row r="134" spans="1:5" x14ac:dyDescent="0.25">
      <c r="A134" t="str">
        <f>SUBSTITUTE('BASE DONNEES'!A134&amp;'BASE DONNEES'!B134&amp;'BASE DONNEES'!F134," ",)</f>
        <v>FOUZARINéïla42322</v>
      </c>
      <c r="B134" t="str">
        <f>'BASE DONNEES'!G134</f>
        <v>EVEIL</v>
      </c>
      <c r="C134">
        <f>'BASE DONNEES'!H134</f>
        <v>0</v>
      </c>
      <c r="D134">
        <f>'BASE DONNEES'!I134</f>
        <v>0</v>
      </c>
      <c r="E134">
        <f>'BASE DONNEES'!J134</f>
        <v>0</v>
      </c>
    </row>
    <row r="135" spans="1:5" x14ac:dyDescent="0.25">
      <c r="A135" t="str">
        <f>SUBSTITUTE('BASE DONNEES'!A135&amp;'BASE DONNEES'!B135&amp;'BASE DONNEES'!F135," ",)</f>
        <v>FOUZARIAlyah40601</v>
      </c>
      <c r="B135" t="str">
        <f>'BASE DONNEES'!G135</f>
        <v>15A-JAZZ/CONTEMPORAIN ENFANT</v>
      </c>
      <c r="C135">
        <f>'BASE DONNEES'!H135</f>
        <v>0</v>
      </c>
      <c r="D135">
        <f>'BASE DONNEES'!I135</f>
        <v>0</v>
      </c>
      <c r="E135">
        <f>'BASE DONNEES'!J135</f>
        <v>0</v>
      </c>
    </row>
    <row r="136" spans="1:5" x14ac:dyDescent="0.25">
      <c r="A136" t="str">
        <f>SUBSTITUTE('BASE DONNEES'!A136&amp;'BASE DONNEES'!B136&amp;'BASE DONNEES'!F136," ",)</f>
        <v>FRESSONNETMay-Line38267</v>
      </c>
      <c r="B136" t="str">
        <f>'BASE DONNEES'!G136</f>
        <v>10C-STREET ADO 2</v>
      </c>
      <c r="C136">
        <f>'BASE DONNEES'!H136</f>
        <v>0</v>
      </c>
      <c r="D136">
        <f>'BASE DONNEES'!I136</f>
        <v>0</v>
      </c>
      <c r="E136">
        <f>'BASE DONNEES'!J136</f>
        <v>0</v>
      </c>
    </row>
    <row r="137" spans="1:5" x14ac:dyDescent="0.25">
      <c r="A137" t="str">
        <f>SUBSTITUTE('BASE DONNEES'!A137&amp;'BASE DONNEES'!B137&amp;'BASE DONNEES'!F137," ",)</f>
        <v>GACHETLyna41449</v>
      </c>
      <c r="B137" t="str">
        <f>'BASE DONNEES'!G137</f>
        <v>11A-HIP HOP BABY</v>
      </c>
      <c r="C137">
        <f>'BASE DONNEES'!H137</f>
        <v>0</v>
      </c>
      <c r="D137">
        <f>'BASE DONNEES'!I137</f>
        <v>0</v>
      </c>
      <c r="E137">
        <f>'BASE DONNEES'!J137</f>
        <v>0</v>
      </c>
    </row>
    <row r="138" spans="1:5" x14ac:dyDescent="0.25">
      <c r="A138" t="str">
        <f>SUBSTITUTE('BASE DONNEES'!A138&amp;'BASE DONNEES'!B138&amp;'BASE DONNEES'!F138," ",)</f>
        <v>GALLANDAnaé42217</v>
      </c>
      <c r="B138" t="str">
        <f>'BASE DONNEES'!G138</f>
        <v>EVEIL</v>
      </c>
      <c r="C138">
        <f>'BASE DONNEES'!H138</f>
        <v>0</v>
      </c>
      <c r="D138">
        <f>'BASE DONNEES'!I138</f>
        <v>0</v>
      </c>
      <c r="E138">
        <f>'BASE DONNEES'!J138</f>
        <v>0</v>
      </c>
    </row>
    <row r="139" spans="1:5" x14ac:dyDescent="0.25">
      <c r="A139" t="str">
        <f>SUBSTITUTE('BASE DONNEES'!A139&amp;'BASE DONNEES'!B139&amp;'BASE DONNEES'!F139," ",)</f>
        <v>GALLOTLéonie41736</v>
      </c>
      <c r="B139" t="str">
        <f>'BASE DONNEES'!G139</f>
        <v>INITIATION</v>
      </c>
      <c r="C139">
        <f>'BASE DONNEES'!H139</f>
        <v>0</v>
      </c>
      <c r="D139">
        <f>'BASE DONNEES'!I139</f>
        <v>0</v>
      </c>
      <c r="E139">
        <f>'BASE DONNEES'!J139</f>
        <v>0</v>
      </c>
    </row>
    <row r="140" spans="1:5" x14ac:dyDescent="0.25">
      <c r="A140" t="str">
        <f>SUBSTITUTE('BASE DONNEES'!A140&amp;'BASE DONNEES'!B140&amp;'BASE DONNEES'!F140," ",)</f>
        <v>GAMONDChloé41339</v>
      </c>
      <c r="B140" t="str">
        <f>'BASE DONNEES'!G140</f>
        <v>PREPARATION ACADEMIQUE</v>
      </c>
      <c r="C140">
        <f>'BASE DONNEES'!H140</f>
        <v>0</v>
      </c>
      <c r="D140">
        <f>'BASE DONNEES'!I140</f>
        <v>0</v>
      </c>
      <c r="E140">
        <f>'BASE DONNEES'!J140</f>
        <v>0</v>
      </c>
    </row>
    <row r="141" spans="1:5" x14ac:dyDescent="0.25">
      <c r="A141" t="str">
        <f>SUBSTITUTE('BASE DONNEES'!A141&amp;'BASE DONNEES'!B141&amp;'BASE DONNEES'!F141," ",)</f>
        <v>GARCELONEva41317</v>
      </c>
      <c r="B141" t="str">
        <f>'BASE DONNEES'!G141</f>
        <v>INITIATION</v>
      </c>
      <c r="C141">
        <f>'BASE DONNEES'!H141</f>
        <v>0</v>
      </c>
      <c r="D141">
        <f>'BASE DONNEES'!I141</f>
        <v>0</v>
      </c>
      <c r="E141">
        <f>'BASE DONNEES'!J141</f>
        <v>0</v>
      </c>
    </row>
    <row r="142" spans="1:5" x14ac:dyDescent="0.25">
      <c r="A142" t="str">
        <f>SUBSTITUTE('BASE DONNEES'!A142&amp;'BASE DONNEES'!B142&amp;'BASE DONNEES'!F142," ",)</f>
        <v>GARDESElena41365</v>
      </c>
      <c r="B142" t="str">
        <f>'BASE DONNEES'!G142</f>
        <v>PREPARATION ACADEMIQUE</v>
      </c>
      <c r="C142">
        <f>'BASE DONNEES'!H142</f>
        <v>0</v>
      </c>
      <c r="D142">
        <f>'BASE DONNEES'!I142</f>
        <v>0</v>
      </c>
      <c r="E142">
        <f>'BASE DONNEES'!J142</f>
        <v>0</v>
      </c>
    </row>
    <row r="143" spans="1:5" x14ac:dyDescent="0.25">
      <c r="A143" t="str">
        <f>SUBSTITUTE('BASE DONNEES'!A143&amp;'BASE DONNEES'!B143&amp;'BASE DONNEES'!F143," ",)</f>
        <v>GARELMarylou40009</v>
      </c>
      <c r="B143" t="str">
        <f>'BASE DONNEES'!G143</f>
        <v>06A-CLASSIQUE C1d1-d2</v>
      </c>
      <c r="C143" t="str">
        <f>'BASE DONNEES'!H143</f>
        <v>07B-CONTEMPORAIN C1d2d3</v>
      </c>
      <c r="D143">
        <f>'BASE DONNEES'!I143</f>
        <v>0</v>
      </c>
      <c r="E143">
        <f>'BASE DONNEES'!J143</f>
        <v>0</v>
      </c>
    </row>
    <row r="144" spans="1:5" x14ac:dyDescent="0.25">
      <c r="A144" t="str">
        <f>SUBSTITUTE('BASE DONNEES'!A144&amp;'BASE DONNEES'!B144&amp;'BASE DONNEES'!F144," ",)</f>
        <v>GARNIERMarion34167</v>
      </c>
      <c r="B144" t="str">
        <f>'BASE DONNEES'!G144</f>
        <v>LIBRE</v>
      </c>
      <c r="C144">
        <f>'BASE DONNEES'!H144</f>
        <v>0</v>
      </c>
      <c r="D144">
        <f>'BASE DONNEES'!I144</f>
        <v>0</v>
      </c>
      <c r="E144">
        <f>'BASE DONNEES'!J144</f>
        <v>0</v>
      </c>
    </row>
    <row r="145" spans="1:5" x14ac:dyDescent="0.25">
      <c r="A145" t="str">
        <f>SUBSTITUTE('BASE DONNEES'!A145&amp;'BASE DONNEES'!B145&amp;'BASE DONNEES'!F145," ",)</f>
        <v>GARRELIris37347</v>
      </c>
      <c r="B145" t="str">
        <f>'BASE DONNEES'!G145</f>
        <v>10D-STREET CONFIRME</v>
      </c>
      <c r="C145">
        <f>'BASE DONNEES'!H145</f>
        <v>0</v>
      </c>
      <c r="D145">
        <f>'BASE DONNEES'!I145</f>
        <v>0</v>
      </c>
      <c r="E145">
        <f>'BASE DONNEES'!J145</f>
        <v>0</v>
      </c>
    </row>
    <row r="146" spans="1:5" x14ac:dyDescent="0.25">
      <c r="A146" t="str">
        <f>SUBSTITUTE('BASE DONNEES'!A146&amp;'BASE DONNEES'!B146&amp;'BASE DONNEES'!F146," ",)</f>
        <v>GARRELRose39017</v>
      </c>
      <c r="B146" t="str">
        <f>'BASE DONNEES'!G146</f>
        <v>05C-JAZZ C1d3-C2d1</v>
      </c>
      <c r="C146" t="str">
        <f>'BASE DONNEES'!H146</f>
        <v>05D-JAZZ C2d3</v>
      </c>
      <c r="D146" t="str">
        <f>'BASE DONNEES'!I146</f>
        <v>10B-STREET ADO2</v>
      </c>
      <c r="E146">
        <f>'BASE DONNEES'!J146</f>
        <v>0</v>
      </c>
    </row>
    <row r="147" spans="1:5" x14ac:dyDescent="0.25">
      <c r="A147" t="str">
        <f>SUBSTITUTE('BASE DONNEES'!A147&amp;'BASE DONNEES'!B147&amp;'BASE DONNEES'!F147," ",)</f>
        <v>GERBAYAmbre42147</v>
      </c>
      <c r="B147" t="str">
        <f>'BASE DONNEES'!G147</f>
        <v>EVEIL</v>
      </c>
      <c r="C147">
        <f>'BASE DONNEES'!H147</f>
        <v>0</v>
      </c>
      <c r="D147">
        <f>'BASE DONNEES'!I147</f>
        <v>0</v>
      </c>
      <c r="E147">
        <f>'BASE DONNEES'!J147</f>
        <v>0</v>
      </c>
    </row>
    <row r="148" spans="1:5" x14ac:dyDescent="0.25">
      <c r="A148" t="str">
        <f>SUBSTITUTE('BASE DONNEES'!A148&amp;'BASE DONNEES'!B148&amp;'BASE DONNEES'!F148," ",)</f>
        <v>GERENTONRomane38964</v>
      </c>
      <c r="B148" t="str">
        <f>'BASE DONNEES'!G148</f>
        <v>10B-STREET ADO 1</v>
      </c>
      <c r="C148">
        <f>'BASE DONNEES'!H148</f>
        <v>0</v>
      </c>
      <c r="D148">
        <f>'BASE DONNEES'!I148</f>
        <v>0</v>
      </c>
      <c r="E148">
        <f>'BASE DONNEES'!J148</f>
        <v>0</v>
      </c>
    </row>
    <row r="149" spans="1:5" x14ac:dyDescent="0.25">
      <c r="A149" t="str">
        <f>SUBSTITUTE('BASE DONNEES'!A149&amp;'BASE DONNEES'!B149&amp;'BASE DONNEES'!F149," ",)</f>
        <v>GILLouna39908</v>
      </c>
      <c r="B149" t="str">
        <f>'BASE DONNEES'!G149</f>
        <v>10A-STREET ENFANT</v>
      </c>
      <c r="C149">
        <f>'BASE DONNEES'!H149</f>
        <v>0</v>
      </c>
      <c r="D149">
        <f>'BASE DONNEES'!I149</f>
        <v>0</v>
      </c>
      <c r="E149">
        <f>'BASE DONNEES'!J149</f>
        <v>0</v>
      </c>
    </row>
    <row r="150" spans="1:5" x14ac:dyDescent="0.25">
      <c r="A150" t="str">
        <f>SUBSTITUTE('BASE DONNEES'!A150&amp;'BASE DONNEES'!B150&amp;'BASE DONNEES'!F150," ",)</f>
        <v>GILAndrée18664</v>
      </c>
      <c r="B150" t="str">
        <f>'BASE DONNEES'!G150</f>
        <v>LIBRE</v>
      </c>
      <c r="C150">
        <f>'BASE DONNEES'!H150</f>
        <v>0</v>
      </c>
      <c r="D150">
        <f>'BASE DONNEES'!I150</f>
        <v>0</v>
      </c>
      <c r="E150">
        <f>'BASE DONNEES'!J150</f>
        <v>0</v>
      </c>
    </row>
    <row r="151" spans="1:5" x14ac:dyDescent="0.25">
      <c r="A151" t="str">
        <f>SUBSTITUTE('BASE DONNEES'!A151&amp;'BASE DONNEES'!B151&amp;'BASE DONNEES'!F151," ",)</f>
        <v>GIRAUDLouna39692</v>
      </c>
      <c r="B151" t="str">
        <f>'BASE DONNEES'!G151</f>
        <v>16-BALLET</v>
      </c>
      <c r="C151" t="str">
        <f>'BASE DONNEES'!H151</f>
        <v>15B-JAZZ/CONTEMPORAIN ADO</v>
      </c>
      <c r="D151">
        <f>'BASE DONNEES'!I151</f>
        <v>0</v>
      </c>
      <c r="E151">
        <f>'BASE DONNEES'!J151</f>
        <v>0</v>
      </c>
    </row>
    <row r="152" spans="1:5" x14ac:dyDescent="0.25">
      <c r="A152" t="str">
        <f>SUBSTITUTE('BASE DONNEES'!A152&amp;'BASE DONNEES'!B152&amp;'BASE DONNEES'!F152," ",)</f>
        <v>GIRAUDIERHortense38495</v>
      </c>
      <c r="B152" t="str">
        <f>'BASE DONNEES'!G152</f>
        <v>05D-JAZZ C2d3</v>
      </c>
      <c r="C152" t="str">
        <f>'BASE DONNEES'!H152</f>
        <v>06D-CLASSIQUE C2d2d3 + adultes</v>
      </c>
      <c r="D152" t="str">
        <f>'BASE DONNEES'!I152</f>
        <v>06E-CLASSIQUE C2d3-C3 + loisirs av</v>
      </c>
      <c r="E152">
        <f>'BASE DONNEES'!J152</f>
        <v>0</v>
      </c>
    </row>
    <row r="153" spans="1:5" x14ac:dyDescent="0.25">
      <c r="A153" t="str">
        <f>SUBSTITUTE('BASE DONNEES'!A153&amp;'BASE DONNEES'!B153&amp;'BASE DONNEES'!F153," ",)</f>
        <v>GIRAUDIERValérie24400</v>
      </c>
      <c r="B153" t="str">
        <f>'BASE DONNEES'!G153</f>
        <v>LIBRE</v>
      </c>
      <c r="C153">
        <f>'BASE DONNEES'!H153</f>
        <v>0</v>
      </c>
      <c r="D153">
        <f>'BASE DONNEES'!I153</f>
        <v>0</v>
      </c>
      <c r="E153">
        <f>'BASE DONNEES'!J153</f>
        <v>0</v>
      </c>
    </row>
    <row r="154" spans="1:5" x14ac:dyDescent="0.25">
      <c r="A154" t="str">
        <f>SUBSTITUTE('BASE DONNEES'!A154&amp;'BASE DONNEES'!B154&amp;'BASE DONNEES'!F154," ",)</f>
        <v>GIROUXAmandine35082</v>
      </c>
      <c r="B154" t="str">
        <f>'BASE DONNEES'!G154</f>
        <v>LIBRE</v>
      </c>
      <c r="C154">
        <f>'BASE DONNEES'!H154</f>
        <v>0</v>
      </c>
      <c r="D154">
        <f>'BASE DONNEES'!I154</f>
        <v>0</v>
      </c>
      <c r="E154">
        <f>'BASE DONNEES'!J154</f>
        <v>0</v>
      </c>
    </row>
    <row r="155" spans="1:5" x14ac:dyDescent="0.25">
      <c r="A155" t="str">
        <f>SUBSTITUTE('BASE DONNEES'!A155&amp;'BASE DONNEES'!B155&amp;'BASE DONNEES'!F155," ",)</f>
        <v>GOMESNoélie39968</v>
      </c>
      <c r="B155" t="str">
        <f>'BASE DONNEES'!G155</f>
        <v>16-BALLET</v>
      </c>
      <c r="C155" t="str">
        <f>'BASE DONNEES'!H155</f>
        <v>15A-JAZZ/CONTEMPORAIN ENFANT</v>
      </c>
      <c r="D155">
        <f>'BASE DONNEES'!I155</f>
        <v>0</v>
      </c>
      <c r="E155">
        <f>'BASE DONNEES'!J155</f>
        <v>0</v>
      </c>
    </row>
    <row r="156" spans="1:5" x14ac:dyDescent="0.25">
      <c r="A156" t="str">
        <f>SUBSTITUTE('BASE DONNEES'!A156&amp;'BASE DONNEES'!B156&amp;'BASE DONNEES'!F156," ",)</f>
        <v>GONONEmma38923</v>
      </c>
      <c r="B156" t="str">
        <f>'BASE DONNEES'!G156</f>
        <v>06D-CLASSIQUE C2d2d3 + adultes</v>
      </c>
      <c r="C156" t="str">
        <f>'BASE DONNEES'!H156</f>
        <v>06E-CLASSIQUE C2d3-C3 + loisirs av</v>
      </c>
      <c r="D156" t="str">
        <f>'BASE DONNEES'!I156</f>
        <v>07B-CONTEMPORAIN C1d2d3</v>
      </c>
      <c r="E156">
        <f>'BASE DONNEES'!J156</f>
        <v>0</v>
      </c>
    </row>
    <row r="157" spans="1:5" x14ac:dyDescent="0.25">
      <c r="A157" t="str">
        <f>SUBSTITUTE('BASE DONNEES'!A157&amp;'BASE DONNEES'!B157&amp;'BASE DONNEES'!F157," ",)</f>
        <v>GORYLaurine38373</v>
      </c>
      <c r="B157" t="str">
        <f>'BASE DONNEES'!G157</f>
        <v>10C-STREET ADO 2</v>
      </c>
      <c r="C157">
        <f>'BASE DONNEES'!H157</f>
        <v>0</v>
      </c>
      <c r="D157">
        <f>'BASE DONNEES'!I157</f>
        <v>0</v>
      </c>
      <c r="E157">
        <f>'BASE DONNEES'!J157</f>
        <v>0</v>
      </c>
    </row>
    <row r="158" spans="1:5" x14ac:dyDescent="0.25">
      <c r="A158" t="str">
        <f>SUBSTITUTE('BASE DONNEES'!A158&amp;'BASE DONNEES'!B158&amp;'BASE DONNEES'!F158," ",)</f>
        <v>GRACIOlivia39369</v>
      </c>
      <c r="B158" t="str">
        <f>'BASE DONNEES'!G158</f>
        <v>05D-JAZZ C2d3</v>
      </c>
      <c r="C158" t="str">
        <f>'BASE DONNEES'!H158</f>
        <v>06D-CLASSIQUE C2d2d3 + adultes</v>
      </c>
      <c r="D158">
        <f>'BASE DONNEES'!I158</f>
        <v>0</v>
      </c>
      <c r="E158">
        <f>'BASE DONNEES'!J158</f>
        <v>0</v>
      </c>
    </row>
    <row r="159" spans="1:5" x14ac:dyDescent="0.25">
      <c r="A159" t="str">
        <f>SUBSTITUTE('BASE DONNEES'!A159&amp;'BASE DONNEES'!B159&amp;'BASE DONNEES'!F159," ",)</f>
        <v>GRAILLucie39729</v>
      </c>
      <c r="B159" t="str">
        <f>'BASE DONNEES'!G159</f>
        <v>05B-JAZZ C1d2-d3</v>
      </c>
      <c r="C159" t="str">
        <f>'BASE DONNEES'!H159</f>
        <v>06B-CLASSIQUE C1d2-d3</v>
      </c>
      <c r="D159">
        <f>'BASE DONNEES'!I159</f>
        <v>0</v>
      </c>
      <c r="E159">
        <f>'BASE DONNEES'!J159</f>
        <v>0</v>
      </c>
    </row>
    <row r="160" spans="1:5" x14ac:dyDescent="0.25">
      <c r="A160" t="str">
        <f>SUBSTITUTE('BASE DONNEES'!A160&amp;'BASE DONNEES'!B160&amp;'BASE DONNEES'!F160," ",)</f>
        <v>GRANDRIEUXChiara41158</v>
      </c>
      <c r="B160" t="str">
        <f>'BASE DONNEES'!G160</f>
        <v>ENTREE CURSUS</v>
      </c>
      <c r="C160">
        <f>'BASE DONNEES'!H160</f>
        <v>0</v>
      </c>
      <c r="D160">
        <f>'BASE DONNEES'!I160</f>
        <v>0</v>
      </c>
      <c r="E160">
        <f>'BASE DONNEES'!J160</f>
        <v>0</v>
      </c>
    </row>
    <row r="161" spans="1:5" x14ac:dyDescent="0.25">
      <c r="A161" t="str">
        <f>SUBSTITUTE('BASE DONNEES'!A161&amp;'BASE DONNEES'!B161&amp;'BASE DONNEES'!F161," ",)</f>
        <v>GRENETJuliette40472</v>
      </c>
      <c r="B161" t="str">
        <f>'BASE DONNEES'!G161</f>
        <v>10A-STREET ENFANT</v>
      </c>
      <c r="C161">
        <f>'BASE DONNEES'!H161</f>
        <v>0</v>
      </c>
      <c r="D161">
        <f>'BASE DONNEES'!I161</f>
        <v>0</v>
      </c>
      <c r="E161">
        <f>'BASE DONNEES'!J161</f>
        <v>0</v>
      </c>
    </row>
    <row r="162" spans="1:5" x14ac:dyDescent="0.25">
      <c r="A162" t="str">
        <f>SUBSTITUTE('BASE DONNEES'!A162&amp;'BASE DONNEES'!B162&amp;'BASE DONNEES'!F162," ",)</f>
        <v>GRIMAValérie26199</v>
      </c>
      <c r="B162" t="str">
        <f>'BASE DONNEES'!G162</f>
        <v>LIBRE</v>
      </c>
      <c r="C162">
        <f>'BASE DONNEES'!H162</f>
        <v>0</v>
      </c>
      <c r="D162">
        <f>'BASE DONNEES'!I162</f>
        <v>0</v>
      </c>
      <c r="E162">
        <f>'BASE DONNEES'!J162</f>
        <v>0</v>
      </c>
    </row>
    <row r="163" spans="1:5" x14ac:dyDescent="0.25">
      <c r="A163" t="str">
        <f>SUBSTITUTE('BASE DONNEES'!A163&amp;'BASE DONNEES'!B163&amp;'BASE DONNEES'!F163," ",)</f>
        <v>GUGLIELMIMarie39846</v>
      </c>
      <c r="B163" t="str">
        <f>'BASE DONNEES'!G163</f>
        <v>11B-HIP HOP NIV 1</v>
      </c>
      <c r="C163">
        <f>'BASE DONNEES'!H163</f>
        <v>0</v>
      </c>
      <c r="D163">
        <f>'BASE DONNEES'!I163</f>
        <v>0</v>
      </c>
      <c r="E163">
        <f>'BASE DONNEES'!J163</f>
        <v>0</v>
      </c>
    </row>
    <row r="164" spans="1:5" x14ac:dyDescent="0.25">
      <c r="A164" t="str">
        <f>SUBSTITUTE('BASE DONNEES'!A164&amp;'BASE DONNEES'!B164&amp;'BASE DONNEES'!F164," ",)</f>
        <v>GUILHOTCatalyna40458</v>
      </c>
      <c r="B164" t="str">
        <f>'BASE DONNEES'!G164</f>
        <v>11B-HIP HOP NIV 1</v>
      </c>
      <c r="C164">
        <f>'BASE DONNEES'!H164</f>
        <v>0</v>
      </c>
      <c r="D164">
        <f>'BASE DONNEES'!I164</f>
        <v>0</v>
      </c>
      <c r="E164">
        <f>'BASE DONNEES'!J164</f>
        <v>0</v>
      </c>
    </row>
    <row r="165" spans="1:5" x14ac:dyDescent="0.25">
      <c r="A165" t="str">
        <f>SUBSTITUTE('BASE DONNEES'!A165&amp;'BASE DONNEES'!B165&amp;'BASE DONNEES'!F165," ",)</f>
        <v>GUILLEClara41389</v>
      </c>
      <c r="B165" t="str">
        <f>'BASE DONNEES'!G165</f>
        <v>PREPARATION ACADEMIQUE</v>
      </c>
      <c r="C165">
        <f>'BASE DONNEES'!H165</f>
        <v>0</v>
      </c>
      <c r="D165">
        <f>'BASE DONNEES'!I165</f>
        <v>0</v>
      </c>
      <c r="E165">
        <f>'BASE DONNEES'!J165</f>
        <v>0</v>
      </c>
    </row>
    <row r="166" spans="1:5" x14ac:dyDescent="0.25">
      <c r="A166" t="str">
        <f>SUBSTITUTE('BASE DONNEES'!A166&amp;'BASE DONNEES'!B166&amp;'BASE DONNEES'!F166," ",)</f>
        <v>GUILLOTKarine26472</v>
      </c>
      <c r="B166" t="str">
        <f>'BASE DONNEES'!G166</f>
        <v>LIBRE</v>
      </c>
      <c r="C166">
        <f>'BASE DONNEES'!H166</f>
        <v>0</v>
      </c>
      <c r="D166">
        <f>'BASE DONNEES'!I166</f>
        <v>0</v>
      </c>
      <c r="E166">
        <f>'BASE DONNEES'!J166</f>
        <v>0</v>
      </c>
    </row>
    <row r="167" spans="1:5" x14ac:dyDescent="0.25">
      <c r="A167" t="str">
        <f>SUBSTITUTE('BASE DONNEES'!A167&amp;'BASE DONNEES'!B167&amp;'BASE DONNEES'!F167," ",)</f>
        <v>HINIEva40961</v>
      </c>
      <c r="B167" t="str">
        <f>'BASE DONNEES'!G167</f>
        <v>ENTREE CURSUS</v>
      </c>
      <c r="C167">
        <f>'BASE DONNEES'!H167</f>
        <v>0</v>
      </c>
      <c r="D167">
        <f>'BASE DONNEES'!I167</f>
        <v>0</v>
      </c>
      <c r="E167">
        <f>'BASE DONNEES'!J167</f>
        <v>0</v>
      </c>
    </row>
    <row r="168" spans="1:5" x14ac:dyDescent="0.25">
      <c r="A168" t="str">
        <f>SUBSTITUTE('BASE DONNEES'!A168&amp;'BASE DONNEES'!B168&amp;'BASE DONNEES'!F168," ",)</f>
        <v>IMBERTMarine31490</v>
      </c>
      <c r="B168" t="str">
        <f>'BASE DONNEES'!G168</f>
        <v>LIBRE</v>
      </c>
      <c r="C168">
        <f>'BASE DONNEES'!H168</f>
        <v>0</v>
      </c>
      <c r="D168">
        <f>'BASE DONNEES'!I168</f>
        <v>0</v>
      </c>
      <c r="E168">
        <f>'BASE DONNEES'!J168</f>
        <v>0</v>
      </c>
    </row>
    <row r="169" spans="1:5" x14ac:dyDescent="0.25">
      <c r="A169" t="str">
        <f>SUBSTITUTE('BASE DONNEES'!A169&amp;'BASE DONNEES'!B169&amp;'BASE DONNEES'!F169," ",)</f>
        <v>ISAACLaure32133</v>
      </c>
      <c r="B169" t="str">
        <f>'BASE DONNEES'!G169</f>
        <v>LIBRE</v>
      </c>
      <c r="C169">
        <f>'BASE DONNEES'!H169</f>
        <v>0</v>
      </c>
      <c r="D169">
        <f>'BASE DONNEES'!I169</f>
        <v>0</v>
      </c>
      <c r="E169">
        <f>'BASE DONNEES'!J169</f>
        <v>0</v>
      </c>
    </row>
    <row r="170" spans="1:5" x14ac:dyDescent="0.25">
      <c r="A170" t="str">
        <f>SUBSTITUTE('BASE DONNEES'!A170&amp;'BASE DONNEES'!B170&amp;'BASE DONNEES'!F170," ",)</f>
        <v>JACQCamille37999</v>
      </c>
      <c r="B170" t="str">
        <f>'BASE DONNEES'!G170</f>
        <v>06E-CLASSIQUE C2d3-C3 + loisirs av</v>
      </c>
      <c r="C170">
        <f>'BASE DONNEES'!H170</f>
        <v>0</v>
      </c>
      <c r="D170">
        <f>'BASE DONNEES'!I170</f>
        <v>0</v>
      </c>
      <c r="E170">
        <f>'BASE DONNEES'!J170</f>
        <v>0</v>
      </c>
    </row>
    <row r="171" spans="1:5" x14ac:dyDescent="0.25">
      <c r="A171" t="str">
        <f>SUBSTITUTE('BASE DONNEES'!A171&amp;'BASE DONNEES'!B171&amp;'BASE DONNEES'!F171," ",)</f>
        <v>JACQUEMONDElodie35101</v>
      </c>
      <c r="B171" t="str">
        <f>'BASE DONNEES'!G171</f>
        <v>LIBRE</v>
      </c>
      <c r="C171">
        <f>'BASE DONNEES'!H171</f>
        <v>0</v>
      </c>
      <c r="D171">
        <f>'BASE DONNEES'!I171</f>
        <v>0</v>
      </c>
      <c r="E171">
        <f>'BASE DONNEES'!J171</f>
        <v>0</v>
      </c>
    </row>
    <row r="172" spans="1:5" x14ac:dyDescent="0.25">
      <c r="A172" t="str">
        <f>SUBSTITUTE('BASE DONNEES'!A172&amp;'BASE DONNEES'!B172&amp;'BASE DONNEES'!F172," ",)</f>
        <v>JAENLéonie41629</v>
      </c>
      <c r="B172" t="str">
        <f>'BASE DONNEES'!G172</f>
        <v>INITIATION</v>
      </c>
      <c r="C172">
        <f>'BASE DONNEES'!H172</f>
        <v>0</v>
      </c>
      <c r="D172">
        <f>'BASE DONNEES'!I172</f>
        <v>0</v>
      </c>
      <c r="E172">
        <f>'BASE DONNEES'!J172</f>
        <v>0</v>
      </c>
    </row>
    <row r="173" spans="1:5" x14ac:dyDescent="0.25">
      <c r="A173" t="str">
        <f>SUBSTITUTE('BASE DONNEES'!A173&amp;'BASE DONNEES'!B173&amp;'BASE DONNEES'!F173," ",)</f>
        <v>JEANPERTElsa41313</v>
      </c>
      <c r="B173" t="str">
        <f>'BASE DONNEES'!G173</f>
        <v>CURSUS LOISIRS</v>
      </c>
      <c r="C173">
        <f>'BASE DONNEES'!H173</f>
        <v>0</v>
      </c>
      <c r="D173">
        <f>'BASE DONNEES'!I173</f>
        <v>0</v>
      </c>
      <c r="E173">
        <f>'BASE DONNEES'!J173</f>
        <v>0</v>
      </c>
    </row>
    <row r="174" spans="1:5" x14ac:dyDescent="0.25">
      <c r="A174" t="str">
        <f>SUBSTITUTE('BASE DONNEES'!A174&amp;'BASE DONNEES'!B174&amp;'BASE DONNEES'!F174," ",)</f>
        <v>JONETBalthazar38745</v>
      </c>
      <c r="B174" t="str">
        <f>'BASE DONNEES'!G174</f>
        <v>11C-HIP HOP NIV 2</v>
      </c>
      <c r="C174">
        <f>'BASE DONNEES'!H174</f>
        <v>0</v>
      </c>
      <c r="D174">
        <f>'BASE DONNEES'!I174</f>
        <v>0</v>
      </c>
      <c r="E174">
        <f>'BASE DONNEES'!J174</f>
        <v>0</v>
      </c>
    </row>
    <row r="175" spans="1:5" x14ac:dyDescent="0.25">
      <c r="A175" t="str">
        <f>SUBSTITUTE('BASE DONNEES'!A175&amp;'BASE DONNEES'!B175&amp;'BASE DONNEES'!F175," ",)</f>
        <v>KIZIRIANEmma37700</v>
      </c>
      <c r="B175" t="str">
        <f>'BASE DONNEES'!G175</f>
        <v>10C-STREET ADO 2</v>
      </c>
      <c r="C175">
        <f>'BASE DONNEES'!H175</f>
        <v>0</v>
      </c>
      <c r="D175">
        <f>'BASE DONNEES'!I175</f>
        <v>0</v>
      </c>
      <c r="E175">
        <f>'BASE DONNEES'!J175</f>
        <v>0</v>
      </c>
    </row>
    <row r="176" spans="1:5" x14ac:dyDescent="0.25">
      <c r="A176" t="str">
        <f>SUBSTITUTE('BASE DONNEES'!A176&amp;'BASE DONNEES'!B176&amp;'BASE DONNEES'!F176," ",)</f>
        <v>KORALZoé40951</v>
      </c>
      <c r="B176" t="str">
        <f>'BASE DONNEES'!G176</f>
        <v>ENTREE CURSUS</v>
      </c>
      <c r="C176">
        <f>'BASE DONNEES'!H176</f>
        <v>0</v>
      </c>
      <c r="D176">
        <f>'BASE DONNEES'!I176</f>
        <v>0</v>
      </c>
      <c r="E176">
        <f>'BASE DONNEES'!J176</f>
        <v>0</v>
      </c>
    </row>
    <row r="177" spans="1:5" x14ac:dyDescent="0.25">
      <c r="A177" t="str">
        <f>SUBSTITUTE('BASE DONNEES'!A177&amp;'BASE DONNEES'!B177&amp;'BASE DONNEES'!F177," ",)</f>
        <v>KRASTEVICHMonika29791</v>
      </c>
      <c r="B177" t="str">
        <f>'BASE DONNEES'!G177</f>
        <v>LIBRE</v>
      </c>
      <c r="C177">
        <f>'BASE DONNEES'!H177</f>
        <v>0</v>
      </c>
      <c r="D177">
        <f>'BASE DONNEES'!I177</f>
        <v>0</v>
      </c>
      <c r="E177">
        <f>'BASE DONNEES'!J177</f>
        <v>0</v>
      </c>
    </row>
    <row r="178" spans="1:5" x14ac:dyDescent="0.25">
      <c r="A178" t="str">
        <f>SUBSTITUTE('BASE DONNEES'!A178&amp;'BASE DONNEES'!B178&amp;'BASE DONNEES'!F178," ",)</f>
        <v>KRONEISENLéane39560</v>
      </c>
      <c r="B178" t="str">
        <f>'BASE DONNEES'!G178</f>
        <v>05B-JAZZ C1d2-d3</v>
      </c>
      <c r="C178" t="str">
        <f>'BASE DONNEES'!H178</f>
        <v>06B-CLASSIQUE C1d2-d3</v>
      </c>
      <c r="D178">
        <f>'BASE DONNEES'!I178</f>
        <v>0</v>
      </c>
      <c r="E178">
        <f>'BASE DONNEES'!J178</f>
        <v>0</v>
      </c>
    </row>
    <row r="179" spans="1:5" x14ac:dyDescent="0.25">
      <c r="A179" t="str">
        <f>SUBSTITUTE('BASE DONNEES'!A179&amp;'BASE DONNEES'!B179&amp;'BASE DONNEES'!F179," ",)</f>
        <v>LANDREAUAnaé38138</v>
      </c>
      <c r="B179" t="str">
        <f>'BASE DONNEES'!G179</f>
        <v>10D-STREET CONFIRME</v>
      </c>
      <c r="C179" t="str">
        <f>'BASE DONNEES'!H179</f>
        <v>06C-CLASSIQUE C1d3-C2d1</v>
      </c>
      <c r="D179">
        <f>'BASE DONNEES'!I179</f>
        <v>0</v>
      </c>
      <c r="E179">
        <f>'BASE DONNEES'!J179</f>
        <v>0</v>
      </c>
    </row>
    <row r="180" spans="1:5" x14ac:dyDescent="0.25">
      <c r="A180" t="str">
        <f>SUBSTITUTE('BASE DONNEES'!A180&amp;'BASE DONNEES'!B180&amp;'BASE DONNEES'!F180," ",)</f>
        <v>LAPOUGEMargot40759</v>
      </c>
      <c r="B180" t="str">
        <f>'BASE DONNEES'!G180</f>
        <v>ENTREE CURSUS</v>
      </c>
      <c r="C180">
        <f>'BASE DONNEES'!H180</f>
        <v>0</v>
      </c>
      <c r="D180">
        <f>'BASE DONNEES'!I180</f>
        <v>0</v>
      </c>
      <c r="E180">
        <f>'BASE DONNEES'!J180</f>
        <v>0</v>
      </c>
    </row>
    <row r="181" spans="1:5" x14ac:dyDescent="0.25">
      <c r="A181" t="str">
        <f>SUBSTITUTE('BASE DONNEES'!A181&amp;'BASE DONNEES'!B181&amp;'BASE DONNEES'!F181," ",)</f>
        <v>LAPOUGE(GAETAN)Audrey28653</v>
      </c>
      <c r="B181" t="str">
        <f>'BASE DONNEES'!G181</f>
        <v>LIBRE</v>
      </c>
      <c r="C181">
        <f>'BASE DONNEES'!H181</f>
        <v>0</v>
      </c>
      <c r="D181">
        <f>'BASE DONNEES'!I181</f>
        <v>0</v>
      </c>
      <c r="E181">
        <f>'BASE DONNEES'!J181</f>
        <v>0</v>
      </c>
    </row>
    <row r="182" spans="1:5" x14ac:dyDescent="0.25">
      <c r="A182" t="str">
        <f>SUBSTITUTE('BASE DONNEES'!A182&amp;'BASE DONNEES'!B182&amp;'BASE DONNEES'!F182," ",)</f>
        <v>LAROCHENoémie40382</v>
      </c>
      <c r="B182" t="str">
        <f>'BASE DONNEES'!G182</f>
        <v>05A-JAZZ C1d1</v>
      </c>
      <c r="C182" t="str">
        <f>'BASE DONNEES'!H182</f>
        <v>05B-JAZZ C1d2-d3</v>
      </c>
      <c r="D182">
        <f>'BASE DONNEES'!I182</f>
        <v>0</v>
      </c>
      <c r="E182">
        <f>'BASE DONNEES'!J182</f>
        <v>0</v>
      </c>
    </row>
    <row r="183" spans="1:5" x14ac:dyDescent="0.25">
      <c r="A183" t="str">
        <f>SUBSTITUTE('BASE DONNEES'!A183&amp;'BASE DONNEES'!B183&amp;'BASE DONNEES'!F183," ",)</f>
        <v>LARUEZoé40104</v>
      </c>
      <c r="B183" t="str">
        <f>'BASE DONNEES'!G183</f>
        <v>11B-HIP HOP NIV 1</v>
      </c>
      <c r="C183">
        <f>'BASE DONNEES'!H183</f>
        <v>0</v>
      </c>
      <c r="D183">
        <f>'BASE DONNEES'!I183</f>
        <v>0</v>
      </c>
      <c r="E183">
        <f>'BASE DONNEES'!J183</f>
        <v>0</v>
      </c>
    </row>
    <row r="184" spans="1:5" x14ac:dyDescent="0.25">
      <c r="A184" t="str">
        <f>SUBSTITUTE('BASE DONNEES'!A184&amp;'BASE DONNEES'!B184&amp;'BASE DONNEES'!F184," ",)</f>
        <v>LASRIAmel41486</v>
      </c>
      <c r="B184" t="str">
        <f>'BASE DONNEES'!G184</f>
        <v>INITIATION</v>
      </c>
      <c r="C184">
        <f>'BASE DONNEES'!H184</f>
        <v>0</v>
      </c>
      <c r="D184">
        <f>'BASE DONNEES'!I184</f>
        <v>0</v>
      </c>
      <c r="E184">
        <f>'BASE DONNEES'!J184</f>
        <v>0</v>
      </c>
    </row>
    <row r="185" spans="1:5" x14ac:dyDescent="0.25">
      <c r="A185" t="str">
        <f>SUBSTITUTE('BASE DONNEES'!A185&amp;'BASE DONNEES'!B185&amp;'BASE DONNEES'!F185," ",)</f>
        <v>LEBAUTLisa38738</v>
      </c>
      <c r="B185" t="str">
        <f>'BASE DONNEES'!G185</f>
        <v>05E-JAZZ C2d3-C3 + loisirs av</v>
      </c>
      <c r="C185" t="str">
        <f>'BASE DONNEES'!H185</f>
        <v>06C-CLASSIQUE C1d3-C2d1</v>
      </c>
      <c r="D185" t="str">
        <f>'BASE DONNEES'!I185</f>
        <v>07D CONTEMPORAIN C2d2d3-C3+loisirs Av</v>
      </c>
      <c r="E185">
        <f>'BASE DONNEES'!J185</f>
        <v>0</v>
      </c>
    </row>
    <row r="186" spans="1:5" x14ac:dyDescent="0.25">
      <c r="A186" t="str">
        <f>SUBSTITUTE('BASE DONNEES'!A186&amp;'BASE DONNEES'!B186&amp;'BASE DONNEES'!F186," ",)</f>
        <v>LEBLANCLucie41937</v>
      </c>
      <c r="B186" t="str">
        <f>'BASE DONNEES'!G186</f>
        <v>INITIATION</v>
      </c>
      <c r="C186">
        <f>'BASE DONNEES'!H186</f>
        <v>0</v>
      </c>
      <c r="D186">
        <f>'BASE DONNEES'!I186</f>
        <v>0</v>
      </c>
      <c r="E186">
        <f>'BASE DONNEES'!J186</f>
        <v>0</v>
      </c>
    </row>
    <row r="187" spans="1:5" x14ac:dyDescent="0.25">
      <c r="A187" t="str">
        <f>SUBSTITUTE('BASE DONNEES'!A187&amp;'BASE DONNEES'!B187&amp;'BASE DONNEES'!F187," ",)</f>
        <v>LEBRUNLéa41583</v>
      </c>
      <c r="B187" t="str">
        <f>'BASE DONNEES'!G187</f>
        <v>INITIATION</v>
      </c>
      <c r="C187">
        <f>'BASE DONNEES'!H187</f>
        <v>0</v>
      </c>
      <c r="D187">
        <f>'BASE DONNEES'!I187</f>
        <v>0</v>
      </c>
      <c r="E187">
        <f>'BASE DONNEES'!J187</f>
        <v>0</v>
      </c>
    </row>
    <row r="188" spans="1:5" x14ac:dyDescent="0.25">
      <c r="A188" t="str">
        <f>SUBSTITUTE('BASE DONNEES'!A188&amp;'BASE DONNEES'!B188&amp;'BASE DONNEES'!F188," ",)</f>
        <v>LEFEBVREMaëlys38941</v>
      </c>
      <c r="B188" t="str">
        <f>'BASE DONNEES'!G188</f>
        <v>06D-CLASSIQUE C2d2d3 + adultes</v>
      </c>
      <c r="C188" t="str">
        <f>'BASE DONNEES'!H188</f>
        <v>06E-CLASSIQUE C2d3-C3 + loisirs av</v>
      </c>
      <c r="D188" t="str">
        <f>'BASE DONNEES'!I188</f>
        <v>07C-CONTEMPORAIN C2d1d2</v>
      </c>
      <c r="E188">
        <f>'BASE DONNEES'!J188</f>
        <v>0</v>
      </c>
    </row>
    <row r="189" spans="1:5" x14ac:dyDescent="0.25">
      <c r="A189" t="str">
        <f>SUBSTITUTE('BASE DONNEES'!A189&amp;'BASE DONNEES'!B189&amp;'BASE DONNEES'!F189," ",)</f>
        <v>LEFEBVREPriscille39742</v>
      </c>
      <c r="B189" t="str">
        <f>'BASE DONNEES'!G189</f>
        <v>06C-CLASSIQUE C1d3-C2d1</v>
      </c>
      <c r="C189" t="str">
        <f>'BASE DONNEES'!H189</f>
        <v>07C-CONTEMPORAIN C2d1d2</v>
      </c>
      <c r="D189">
        <f>'BASE DONNEES'!I189</f>
        <v>0</v>
      </c>
      <c r="E189">
        <f>'BASE DONNEES'!J189</f>
        <v>0</v>
      </c>
    </row>
    <row r="190" spans="1:5" x14ac:dyDescent="0.25">
      <c r="A190" t="str">
        <f>SUBSTITUTE('BASE DONNEES'!A190&amp;'BASE DONNEES'!B190&amp;'BASE DONNEES'!F190," ",)</f>
        <v>LEGUESTRELoïs</v>
      </c>
      <c r="B190" t="str">
        <f>'BASE DONNEES'!G190</f>
        <v>EVEIL</v>
      </c>
      <c r="C190">
        <f>'BASE DONNEES'!H190</f>
        <v>0</v>
      </c>
      <c r="D190">
        <f>'BASE DONNEES'!I190</f>
        <v>0</v>
      </c>
      <c r="E190">
        <f>'BASE DONNEES'!J190</f>
        <v>0</v>
      </c>
    </row>
    <row r="191" spans="1:5" x14ac:dyDescent="0.25">
      <c r="A191" t="str">
        <f>SUBSTITUTE('BASE DONNEES'!A191&amp;'BASE DONNEES'!B191&amp;'BASE DONNEES'!F191," ",)</f>
        <v>LIMOUSINDaphné38421</v>
      </c>
      <c r="B191" t="str">
        <f>'BASE DONNEES'!G191</f>
        <v>10C-STREET ADO 2</v>
      </c>
      <c r="C191">
        <f>'BASE DONNEES'!H191</f>
        <v>0</v>
      </c>
      <c r="D191">
        <f>'BASE DONNEES'!I191</f>
        <v>0</v>
      </c>
      <c r="E191">
        <f>'BASE DONNEES'!J191</f>
        <v>0</v>
      </c>
    </row>
    <row r="192" spans="1:5" x14ac:dyDescent="0.25">
      <c r="A192" t="str">
        <f>SUBSTITUTE('BASE DONNEES'!A192&amp;'BASE DONNEES'!B192&amp;'BASE DONNEES'!F192," ",)</f>
        <v>LINOSSIERCandice39405</v>
      </c>
      <c r="B192" t="str">
        <f>'BASE DONNEES'!G192</f>
        <v>10B-STREET ADO 1</v>
      </c>
      <c r="C192">
        <f>'BASE DONNEES'!H192</f>
        <v>0</v>
      </c>
      <c r="D192">
        <f>'BASE DONNEES'!I192</f>
        <v>0</v>
      </c>
      <c r="E192">
        <f>'BASE DONNEES'!J192</f>
        <v>0</v>
      </c>
    </row>
    <row r="193" spans="1:5" x14ac:dyDescent="0.25">
      <c r="A193" t="str">
        <f>SUBSTITUTE('BASE DONNEES'!A193&amp;'BASE DONNEES'!B193&amp;'BASE DONNEES'!F193," ",)</f>
        <v>MAILLETCélie41336</v>
      </c>
      <c r="B193" t="str">
        <f>'BASE DONNEES'!G193</f>
        <v>INITIATION</v>
      </c>
      <c r="C193">
        <f>'BASE DONNEES'!H193</f>
        <v>0</v>
      </c>
      <c r="D193">
        <f>'BASE DONNEES'!I193</f>
        <v>0</v>
      </c>
      <c r="E193">
        <f>'BASE DONNEES'!J193</f>
        <v>0</v>
      </c>
    </row>
    <row r="194" spans="1:5" x14ac:dyDescent="0.25">
      <c r="A194" t="str">
        <f>SUBSTITUTE('BASE DONNEES'!A194&amp;'BASE DONNEES'!B194&amp;'BASE DONNEES'!F194," ",)</f>
        <v>MAITRIASLoïse40457</v>
      </c>
      <c r="B194" t="str">
        <f>'BASE DONNEES'!G194</f>
        <v>15A-JAZZ/CONTEMPORAIN ENFANT</v>
      </c>
      <c r="C194">
        <f>'BASE DONNEES'!H194</f>
        <v>0</v>
      </c>
      <c r="D194">
        <f>'BASE DONNEES'!I194</f>
        <v>0</v>
      </c>
      <c r="E194">
        <f>'BASE DONNEES'!J194</f>
        <v>0</v>
      </c>
    </row>
    <row r="195" spans="1:5" x14ac:dyDescent="0.25">
      <c r="A195" t="str">
        <f>SUBSTITUTE('BASE DONNEES'!A195&amp;'BASE DONNEES'!B195&amp;'BASE DONNEES'!F195," ",)</f>
        <v>MALLARDMathilde37829</v>
      </c>
      <c r="B195" t="str">
        <f>'BASE DONNEES'!G195</f>
        <v>10C-STREET ADO 2</v>
      </c>
      <c r="C195">
        <f>'BASE DONNEES'!H195</f>
        <v>0</v>
      </c>
      <c r="D195">
        <f>'BASE DONNEES'!I195</f>
        <v>0</v>
      </c>
      <c r="E195">
        <f>'BASE DONNEES'!J195</f>
        <v>0</v>
      </c>
    </row>
    <row r="196" spans="1:5" x14ac:dyDescent="0.25">
      <c r="A196" t="str">
        <f>SUBSTITUTE('BASE DONNEES'!A196&amp;'BASE DONNEES'!B196&amp;'BASE DONNEES'!F196," ",)</f>
        <v>MANHAUDIERSovanna41755</v>
      </c>
      <c r="B196" t="str">
        <f>'BASE DONNEES'!G196</f>
        <v>PREPARATION ACADEMIQUE</v>
      </c>
      <c r="C196">
        <f>'BASE DONNEES'!H196</f>
        <v>0</v>
      </c>
      <c r="D196">
        <f>'BASE DONNEES'!I196</f>
        <v>0</v>
      </c>
      <c r="E196">
        <f>'BASE DONNEES'!J196</f>
        <v>0</v>
      </c>
    </row>
    <row r="197" spans="1:5" x14ac:dyDescent="0.25">
      <c r="A197" t="str">
        <f>SUBSTITUTE('BASE DONNEES'!A197&amp;'BASE DONNEES'!B197&amp;'BASE DONNEES'!F197," ",)</f>
        <v>MARCHANDMéline41100</v>
      </c>
      <c r="B197" t="str">
        <f>'BASE DONNEES'!G197</f>
        <v>CURSUS LOISIRS</v>
      </c>
      <c r="C197">
        <f>'BASE DONNEES'!H197</f>
        <v>0</v>
      </c>
      <c r="D197">
        <f>'BASE DONNEES'!I197</f>
        <v>0</v>
      </c>
      <c r="E197">
        <f>'BASE DONNEES'!J197</f>
        <v>0</v>
      </c>
    </row>
    <row r="198" spans="1:5" x14ac:dyDescent="0.25">
      <c r="A198" t="str">
        <f>SUBSTITUTE('BASE DONNEES'!A198&amp;'BASE DONNEES'!B198&amp;'BASE DONNEES'!F198," ",)</f>
        <v>MARGERIT-VIOSSANGEMaylis40688</v>
      </c>
      <c r="B198" t="str">
        <f>'BASE DONNEES'!G198</f>
        <v>15A-JAZZ/CONTEMPORAIN ENFANT</v>
      </c>
      <c r="C198">
        <f>'BASE DONNEES'!H198</f>
        <v>0</v>
      </c>
      <c r="D198">
        <f>'BASE DONNEES'!I198</f>
        <v>0</v>
      </c>
      <c r="E198">
        <f>'BASE DONNEES'!J198</f>
        <v>0</v>
      </c>
    </row>
    <row r="199" spans="1:5" x14ac:dyDescent="0.25">
      <c r="A199" t="str">
        <f>SUBSTITUTE('BASE DONNEES'!A199&amp;'BASE DONNEES'!B199&amp;'BASE DONNEES'!F199," ",)</f>
        <v>MARINHOCarolina39633</v>
      </c>
      <c r="B199" t="str">
        <f>'BASE DONNEES'!G199</f>
        <v>06B-CLASSIQUE C1d2-d3</v>
      </c>
      <c r="C199" t="str">
        <f>'BASE DONNEES'!H199</f>
        <v>07C-CONTEMPORAIN C2d1d2</v>
      </c>
      <c r="D199">
        <f>'BASE DONNEES'!I199</f>
        <v>0</v>
      </c>
      <c r="E199">
        <f>'BASE DONNEES'!J199</f>
        <v>0</v>
      </c>
    </row>
    <row r="200" spans="1:5" x14ac:dyDescent="0.25">
      <c r="A200" t="str">
        <f>SUBSTITUTE('BASE DONNEES'!A200&amp;'BASE DONNEES'!B200&amp;'BASE DONNEES'!F200," ",)</f>
        <v>MARTINHéloïse38075</v>
      </c>
      <c r="B200" t="str">
        <f>'BASE DONNEES'!G200</f>
        <v>05E-JAZZ C2d3-C3 + loisirs av</v>
      </c>
      <c r="C200" t="str">
        <f>'BASE DONNEES'!H200</f>
        <v>06E-CLASSIQUE C2d3-C3 + loisirs av</v>
      </c>
      <c r="D200" t="str">
        <f>'BASE DONNEES'!I200</f>
        <v>07D CONTEMPORAIN C2d2d3-C3+loisirs Av</v>
      </c>
      <c r="E200">
        <f>'BASE DONNEES'!J200</f>
        <v>0</v>
      </c>
    </row>
    <row r="201" spans="1:5" x14ac:dyDescent="0.25">
      <c r="A201" t="str">
        <f>SUBSTITUTE('BASE DONNEES'!A201&amp;'BASE DONNEES'!B201&amp;'BASE DONNEES'!F201," ",)</f>
        <v>MARTINNGUYENEmma40154</v>
      </c>
      <c r="B201" t="str">
        <f>'BASE DONNEES'!G201</f>
        <v>05B-JAZZ C1d2-d3</v>
      </c>
      <c r="C201" t="str">
        <f>'BASE DONNEES'!H201</f>
        <v>07B-CONTEMPORAIN C1d2d3</v>
      </c>
      <c r="D201">
        <f>'BASE DONNEES'!I201</f>
        <v>0</v>
      </c>
      <c r="E201">
        <f>'BASE DONNEES'!J201</f>
        <v>0</v>
      </c>
    </row>
    <row r="202" spans="1:5" x14ac:dyDescent="0.25">
      <c r="A202" t="str">
        <f>SUBSTITUTE('BASE DONNEES'!A202&amp;'BASE DONNEES'!B202&amp;'BASE DONNEES'!F202," ",)</f>
        <v>MARTINONValentine40504</v>
      </c>
      <c r="B202" t="str">
        <f>'BASE DONNEES'!G202</f>
        <v>10A-STREET ENFANT</v>
      </c>
      <c r="C202">
        <f>'BASE DONNEES'!H202</f>
        <v>0</v>
      </c>
      <c r="D202">
        <f>'BASE DONNEES'!I202</f>
        <v>0</v>
      </c>
      <c r="E202">
        <f>'BASE DONNEES'!J202</f>
        <v>0</v>
      </c>
    </row>
    <row r="203" spans="1:5" x14ac:dyDescent="0.25">
      <c r="A203" t="str">
        <f>SUBSTITUTE('BASE DONNEES'!A203&amp;'BASE DONNEES'!B203&amp;'BASE DONNEES'!F203," ",)</f>
        <v>MASSONAlice40513</v>
      </c>
      <c r="B203" t="str">
        <f>'BASE DONNEES'!G203</f>
        <v>05A-JAZZ C1d1</v>
      </c>
      <c r="C203" t="str">
        <f>'BASE DONNEES'!H203</f>
        <v>05B-JAZZ C1d2-d3</v>
      </c>
      <c r="D203">
        <f>'BASE DONNEES'!I203</f>
        <v>0</v>
      </c>
      <c r="E203">
        <f>'BASE DONNEES'!J203</f>
        <v>0</v>
      </c>
    </row>
    <row r="204" spans="1:5" x14ac:dyDescent="0.25">
      <c r="A204" t="str">
        <f>SUBSTITUTE('BASE DONNEES'!A204&amp;'BASE DONNEES'!B204&amp;'BASE DONNEES'!F204," ",)</f>
        <v>MASUEMëlys40271</v>
      </c>
      <c r="B204" t="str">
        <f>'BASE DONNEES'!G204</f>
        <v>05B-JAZZ C1d2-d3</v>
      </c>
      <c r="C204" t="str">
        <f>'BASE DONNEES'!H204</f>
        <v>07B-CONTEMPORAIN C1d2d3</v>
      </c>
      <c r="D204">
        <f>'BASE DONNEES'!I204</f>
        <v>0</v>
      </c>
      <c r="E204">
        <f>'BASE DONNEES'!J204</f>
        <v>0</v>
      </c>
    </row>
    <row r="205" spans="1:5" x14ac:dyDescent="0.25">
      <c r="A205" t="str">
        <f>SUBSTITUTE('BASE DONNEES'!A205&amp;'BASE DONNEES'!B205&amp;'BASE DONNEES'!F205," ",)</f>
        <v>MASUELise41102</v>
      </c>
      <c r="B205" t="str">
        <f>'BASE DONNEES'!G205</f>
        <v>INITIATION</v>
      </c>
      <c r="C205">
        <f>'BASE DONNEES'!H205</f>
        <v>0</v>
      </c>
      <c r="D205">
        <f>'BASE DONNEES'!I205</f>
        <v>0</v>
      </c>
      <c r="E205">
        <f>'BASE DONNEES'!J205</f>
        <v>0</v>
      </c>
    </row>
    <row r="206" spans="1:5" x14ac:dyDescent="0.25">
      <c r="A206" t="str">
        <f>SUBSTITUTE('BASE DONNEES'!A206&amp;'BASE DONNEES'!B206&amp;'BASE DONNEES'!F206," ",)</f>
        <v>MATHELINCléa38313</v>
      </c>
      <c r="B206" t="e">
        <f>'BASE DONNEES'!#REF!</f>
        <v>#REF!</v>
      </c>
      <c r="C206" t="str">
        <f>'BASE DONNEES'!G206</f>
        <v>06E-CLASSIQUE C2d3-C3 + loisirs av</v>
      </c>
      <c r="D206" t="str">
        <f>'BASE DONNEES'!H206</f>
        <v>07D CONTEMPORAIN C2d2d3-C3+loisirs Av</v>
      </c>
      <c r="E206">
        <f>'BASE DONNEES'!J206</f>
        <v>0</v>
      </c>
    </row>
    <row r="207" spans="1:5" x14ac:dyDescent="0.25">
      <c r="A207" t="str">
        <f>SUBSTITUTE('BASE DONNEES'!A207&amp;'BASE DONNEES'!B207&amp;'BASE DONNEES'!F207," ",)</f>
        <v>MATHONElyne39756</v>
      </c>
      <c r="B207" t="str">
        <f>'BASE DONNEES'!G207</f>
        <v>05B-JAZZ C1d2-d3</v>
      </c>
      <c r="C207" t="str">
        <f>'BASE DONNEES'!H207</f>
        <v>06B-CLASSIQUE C1d2-d3</v>
      </c>
      <c r="D207">
        <f>'BASE DONNEES'!I207</f>
        <v>0</v>
      </c>
      <c r="E207">
        <f>'BASE DONNEES'!J207</f>
        <v>0</v>
      </c>
    </row>
    <row r="208" spans="1:5" x14ac:dyDescent="0.25">
      <c r="A208" t="str">
        <f>SUBSTITUTE('BASE DONNEES'!A208&amp;'BASE DONNEES'!B208&amp;'BASE DONNEES'!F208," ",)</f>
        <v>MAURINCharline41386</v>
      </c>
      <c r="B208" t="str">
        <f>'BASE DONNEES'!G208</f>
        <v>PREPARATION ACADEMIQUE</v>
      </c>
      <c r="C208">
        <f>'BASE DONNEES'!H208</f>
        <v>0</v>
      </c>
      <c r="D208">
        <f>'BASE DONNEES'!I208</f>
        <v>0</v>
      </c>
      <c r="E208">
        <f>'BASE DONNEES'!J208</f>
        <v>0</v>
      </c>
    </row>
    <row r="209" spans="1:5" x14ac:dyDescent="0.25">
      <c r="A209" t="str">
        <f>SUBSTITUTE('BASE DONNEES'!A209&amp;'BASE DONNEES'!B209&amp;'BASE DONNEES'!F209," ",)</f>
        <v>MEGHARIAliah40903</v>
      </c>
      <c r="B209" t="str">
        <f>'BASE DONNEES'!G209</f>
        <v>15A-JAZZ/CONTEMPORAIN ENFANT</v>
      </c>
      <c r="C209">
        <f>'BASE DONNEES'!H209</f>
        <v>0</v>
      </c>
      <c r="D209">
        <f>'BASE DONNEES'!I209</f>
        <v>0</v>
      </c>
      <c r="E209">
        <f>'BASE DONNEES'!J209</f>
        <v>0</v>
      </c>
    </row>
    <row r="210" spans="1:5" x14ac:dyDescent="0.25">
      <c r="A210" t="str">
        <f>SUBSTITUTE('BASE DONNEES'!A210&amp;'BASE DONNEES'!B210&amp;'BASE DONNEES'!F210," ",)</f>
        <v>MEHRIInès40406</v>
      </c>
      <c r="B210" t="str">
        <f>'BASE DONNEES'!G210</f>
        <v>06A-CLASSIQUE C1d1-d2</v>
      </c>
      <c r="C210" t="str">
        <f>'BASE DONNEES'!H210</f>
        <v>06B-CLASSIQUE C1d2-d3</v>
      </c>
      <c r="D210">
        <f>'BASE DONNEES'!I210</f>
        <v>0</v>
      </c>
      <c r="E210">
        <f>'BASE DONNEES'!J210</f>
        <v>0</v>
      </c>
    </row>
    <row r="211" spans="1:5" x14ac:dyDescent="0.25">
      <c r="A211" t="str">
        <f>SUBSTITUTE('BASE DONNEES'!A211&amp;'BASE DONNEES'!B211&amp;'BASE DONNEES'!F211," ",)</f>
        <v>MESAGLIOChloé40996</v>
      </c>
      <c r="B211">
        <f>'BASE DONNEES'!G211</f>
        <v>0</v>
      </c>
      <c r="C211">
        <f>'BASE DONNEES'!H211</f>
        <v>0</v>
      </c>
      <c r="D211">
        <f>'BASE DONNEES'!I211</f>
        <v>0</v>
      </c>
      <c r="E211">
        <f>'BASE DONNEES'!J211</f>
        <v>0</v>
      </c>
    </row>
    <row r="212" spans="1:5" x14ac:dyDescent="0.25">
      <c r="A212" t="str">
        <f>SUBSTITUTE('BASE DONNEES'!A212&amp;'BASE DONNEES'!B212&amp;'BASE DONNEES'!F212," ",)</f>
        <v>MESSAOUDAmélia39404</v>
      </c>
      <c r="B212" t="str">
        <f>'BASE DONNEES'!G212</f>
        <v>10B-STREET ADO 1</v>
      </c>
      <c r="C212" t="str">
        <f>'BASE DONNEES'!H212</f>
        <v>16-BALLET</v>
      </c>
      <c r="D212" t="str">
        <f>'BASE DONNEES'!I212</f>
        <v>15B-JAZZ/CONTEMPORAIN ADO</v>
      </c>
      <c r="E212">
        <f>'BASE DONNEES'!J212</f>
        <v>0</v>
      </c>
    </row>
    <row r="213" spans="1:5" x14ac:dyDescent="0.25">
      <c r="A213" t="str">
        <f>SUBSTITUTE('BASE DONNEES'!A213&amp;'BASE DONNEES'!B213&amp;'BASE DONNEES'!F213," ",)</f>
        <v>MILHAN-FRAPPATifaine40099</v>
      </c>
      <c r="B213" t="str">
        <f>'BASE DONNEES'!G213</f>
        <v>10A-STREET ENFANT</v>
      </c>
      <c r="C213">
        <f>'BASE DONNEES'!H213</f>
        <v>0</v>
      </c>
      <c r="D213">
        <f>'BASE DONNEES'!I213</f>
        <v>0</v>
      </c>
      <c r="E213">
        <f>'BASE DONNEES'!J213</f>
        <v>0</v>
      </c>
    </row>
    <row r="214" spans="1:5" x14ac:dyDescent="0.25">
      <c r="A214" t="str">
        <f>SUBSTITUTE('BASE DONNEES'!A214&amp;'BASE DONNEES'!B214&amp;'BASE DONNEES'!F214," ",)</f>
        <v>MILHAN-FRAPPAGwenn38908</v>
      </c>
      <c r="B214" t="str">
        <f>'BASE DONNEES'!G214</f>
        <v>10B-STREET ADO 1</v>
      </c>
      <c r="C214">
        <f>'BASE DONNEES'!H214</f>
        <v>0</v>
      </c>
      <c r="D214">
        <f>'BASE DONNEES'!I214</f>
        <v>0</v>
      </c>
      <c r="E214">
        <f>'BASE DONNEES'!J214</f>
        <v>0</v>
      </c>
    </row>
    <row r="215" spans="1:5" x14ac:dyDescent="0.25">
      <c r="A215" t="str">
        <f>SUBSTITUTE('BASE DONNEES'!A215&amp;'BASE DONNEES'!B215&amp;'BASE DONNEES'!F215," ",)</f>
        <v>MIQUELMargaux40094</v>
      </c>
      <c r="B215" t="str">
        <f>'BASE DONNEES'!G215</f>
        <v>15B-JAZZ/CONTEMPORAIN ADO</v>
      </c>
      <c r="C215">
        <f>'BASE DONNEES'!H215</f>
        <v>0</v>
      </c>
      <c r="D215">
        <f>'BASE DONNEES'!I215</f>
        <v>0</v>
      </c>
      <c r="E215">
        <f>'BASE DONNEES'!J215</f>
        <v>0</v>
      </c>
    </row>
    <row r="216" spans="1:5" x14ac:dyDescent="0.25">
      <c r="A216" t="str">
        <f>SUBSTITUTE('BASE DONNEES'!A216&amp;'BASE DONNEES'!B216&amp;'BASE DONNEES'!F216," ",)</f>
        <v>MONGINBéatrice26558</v>
      </c>
      <c r="B216" t="str">
        <f>'BASE DONNEES'!G216</f>
        <v>LIBRE</v>
      </c>
      <c r="C216">
        <f>'BASE DONNEES'!H216</f>
        <v>0</v>
      </c>
      <c r="D216">
        <f>'BASE DONNEES'!I216</f>
        <v>0</v>
      </c>
      <c r="E216">
        <f>'BASE DONNEES'!J216</f>
        <v>0</v>
      </c>
    </row>
    <row r="217" spans="1:5" x14ac:dyDescent="0.25">
      <c r="A217" t="str">
        <f>SUBSTITUTE('BASE DONNEES'!A217&amp;'BASE DONNEES'!B217&amp;'BASE DONNEES'!F217," ",)</f>
        <v>MORELSolenne35407</v>
      </c>
      <c r="B217" t="str">
        <f>'BASE DONNEES'!G217</f>
        <v>LIBRE</v>
      </c>
      <c r="C217">
        <f>'BASE DONNEES'!H217</f>
        <v>0</v>
      </c>
      <c r="D217">
        <f>'BASE DONNEES'!I217</f>
        <v>0</v>
      </c>
      <c r="E217">
        <f>'BASE DONNEES'!J217</f>
        <v>0</v>
      </c>
    </row>
    <row r="218" spans="1:5" x14ac:dyDescent="0.25">
      <c r="A218" t="str">
        <f>SUBSTITUTE('BASE DONNEES'!A218&amp;'BASE DONNEES'!B218&amp;'BASE DONNEES'!F218," ",)</f>
        <v>MOULARDLouAnne41202</v>
      </c>
      <c r="B218" t="str">
        <f>'BASE DONNEES'!G218</f>
        <v>11A-HIP HOP BABY</v>
      </c>
      <c r="C218">
        <f>'BASE DONNEES'!H218</f>
        <v>0</v>
      </c>
      <c r="D218">
        <f>'BASE DONNEES'!I218</f>
        <v>0</v>
      </c>
      <c r="E218">
        <f>'BASE DONNEES'!J218</f>
        <v>0</v>
      </c>
    </row>
    <row r="219" spans="1:5" x14ac:dyDescent="0.25">
      <c r="A219" t="str">
        <f>SUBSTITUTE('BASE DONNEES'!A219&amp;'BASE DONNEES'!B219&amp;'BASE DONNEES'!F219," ",)</f>
        <v>MOULINLily41046</v>
      </c>
      <c r="B219" t="str">
        <f>'BASE DONNEES'!G219</f>
        <v>ENTREE CURSUS</v>
      </c>
      <c r="C219">
        <f>'BASE DONNEES'!H219</f>
        <v>0</v>
      </c>
      <c r="D219">
        <f>'BASE DONNEES'!I219</f>
        <v>0</v>
      </c>
      <c r="E219">
        <f>'BASE DONNEES'!J219</f>
        <v>0</v>
      </c>
    </row>
    <row r="220" spans="1:5" x14ac:dyDescent="0.25">
      <c r="A220" t="str">
        <f>SUBSTITUTE('BASE DONNEES'!A220&amp;'BASE DONNEES'!B220&amp;'BASE DONNEES'!F220," ",)</f>
        <v>MUDARDApolline41096</v>
      </c>
      <c r="B220" t="str">
        <f>'BASE DONNEES'!G220</f>
        <v>05A-JAZZ C1d1</v>
      </c>
      <c r="C220" t="str">
        <f>'BASE DONNEES'!H220</f>
        <v>06A-CLASSIQUE C1d1-d2</v>
      </c>
      <c r="D220">
        <f>'BASE DONNEES'!I220</f>
        <v>0</v>
      </c>
      <c r="E220">
        <f>'BASE DONNEES'!J220</f>
        <v>0</v>
      </c>
    </row>
    <row r="221" spans="1:5" x14ac:dyDescent="0.25">
      <c r="A221" t="str">
        <f>SUBSTITUTE('BASE DONNEES'!A221&amp;'BASE DONNEES'!B221&amp;'BASE DONNEES'!F221," ",)</f>
        <v>MUDARDCapucine41913</v>
      </c>
      <c r="B221" t="str">
        <f>'BASE DONNEES'!G221</f>
        <v>INITIATION</v>
      </c>
      <c r="C221">
        <f>'BASE DONNEES'!H221</f>
        <v>0</v>
      </c>
      <c r="D221">
        <f>'BASE DONNEES'!I221</f>
        <v>0</v>
      </c>
      <c r="E221">
        <f>'BASE DONNEES'!J221</f>
        <v>0</v>
      </c>
    </row>
    <row r="222" spans="1:5" x14ac:dyDescent="0.25">
      <c r="A222" t="str">
        <f>SUBSTITUTE('BASE DONNEES'!A222&amp;'BASE DONNEES'!B222&amp;'BASE DONNEES'!F222," ",)</f>
        <v>MULLERCamille38051</v>
      </c>
      <c r="B222" t="str">
        <f>'BASE DONNEES'!G222</f>
        <v>11B-HIP HOP NIV 1</v>
      </c>
      <c r="C222">
        <f>'BASE DONNEES'!H222</f>
        <v>0</v>
      </c>
      <c r="D222">
        <f>'BASE DONNEES'!I222</f>
        <v>0</v>
      </c>
      <c r="E222">
        <f>'BASE DONNEES'!J222</f>
        <v>0</v>
      </c>
    </row>
    <row r="223" spans="1:5" x14ac:dyDescent="0.25">
      <c r="A223" t="str">
        <f>SUBSTITUTE('BASE DONNEES'!A223&amp;'BASE DONNEES'!B223&amp;'BASE DONNEES'!F223," ",)</f>
        <v>MULLERSimon40417</v>
      </c>
      <c r="B223" t="str">
        <f>'BASE DONNEES'!G223</f>
        <v>11C-HIP HOP NIV 2</v>
      </c>
      <c r="C223">
        <f>'BASE DONNEES'!H223</f>
        <v>0</v>
      </c>
      <c r="D223">
        <f>'BASE DONNEES'!I223</f>
        <v>0</v>
      </c>
      <c r="E223">
        <f>'BASE DONNEES'!J223</f>
        <v>0</v>
      </c>
    </row>
    <row r="224" spans="1:5" x14ac:dyDescent="0.25">
      <c r="A224" t="str">
        <f>SUBSTITUTE('BASE DONNEES'!A224&amp;'BASE DONNEES'!B224&amp;'BASE DONNEES'!F224," ",)</f>
        <v>NARCEGladis41363</v>
      </c>
      <c r="B224" t="str">
        <f>'BASE DONNEES'!G224</f>
        <v>ENTREE CURSUS</v>
      </c>
      <c r="C224">
        <f>'BASE DONNEES'!H224</f>
        <v>0</v>
      </c>
      <c r="D224">
        <f>'BASE DONNEES'!I224</f>
        <v>0</v>
      </c>
      <c r="E224">
        <f>'BASE DONNEES'!J224</f>
        <v>0</v>
      </c>
    </row>
    <row r="225" spans="1:5" x14ac:dyDescent="0.25">
      <c r="A225" t="str">
        <f>SUBSTITUTE('BASE DONNEES'!A225&amp;'BASE DONNEES'!B225&amp;'BASE DONNEES'!F225," ",)</f>
        <v>NEWMAN-CLEEVEEmma41297</v>
      </c>
      <c r="B225" t="str">
        <f>'BASE DONNEES'!G225</f>
        <v>ENTREE CURSUS</v>
      </c>
      <c r="C225">
        <f>'BASE DONNEES'!H225</f>
        <v>0</v>
      </c>
      <c r="D225">
        <f>'BASE DONNEES'!I225</f>
        <v>0</v>
      </c>
      <c r="E225">
        <f>'BASE DONNEES'!J225</f>
        <v>0</v>
      </c>
    </row>
    <row r="226" spans="1:5" x14ac:dyDescent="0.25">
      <c r="A226" t="str">
        <f>SUBSTITUTE('BASE DONNEES'!A226&amp;'BASE DONNEES'!B226&amp;'BASE DONNEES'!F226," ",)</f>
        <v>NICOLINILouise39471</v>
      </c>
      <c r="B226" t="str">
        <f>'BASE DONNEES'!G226</f>
        <v>11C-HIP HOP Niv2</v>
      </c>
      <c r="C226">
        <f>'BASE DONNEES'!H226</f>
        <v>0</v>
      </c>
      <c r="D226">
        <f>'BASE DONNEES'!I226</f>
        <v>0</v>
      </c>
      <c r="E226">
        <f>'BASE DONNEES'!J226</f>
        <v>0</v>
      </c>
    </row>
    <row r="227" spans="1:5" x14ac:dyDescent="0.25">
      <c r="A227" t="str">
        <f>SUBSTITUTE('BASE DONNEES'!A227&amp;'BASE DONNEES'!B227&amp;'BASE DONNEES'!F227," ",)</f>
        <v>NOMBRETLéandre41024</v>
      </c>
      <c r="B227" t="str">
        <f>'BASE DONNEES'!G227</f>
        <v>ENTREE CURSUS</v>
      </c>
      <c r="C227">
        <f>'BASE DONNEES'!H227</f>
        <v>0</v>
      </c>
      <c r="D227">
        <f>'BASE DONNEES'!I227</f>
        <v>0</v>
      </c>
      <c r="E227">
        <f>'BASE DONNEES'!J227</f>
        <v>0</v>
      </c>
    </row>
    <row r="228" spans="1:5" x14ac:dyDescent="0.25">
      <c r="A228" t="str">
        <f>SUBSTITUTE('BASE DONNEES'!A228&amp;'BASE DONNEES'!B228&amp;'BASE DONNEES'!F228," ",)</f>
        <v>ODINMathilde37805</v>
      </c>
      <c r="B228" t="str">
        <f>'BASE DONNEES'!G228</f>
        <v>EVEIL</v>
      </c>
      <c r="C228">
        <f>'BASE DONNEES'!H228</f>
        <v>0</v>
      </c>
      <c r="D228">
        <f>'BASE DONNEES'!I228</f>
        <v>0</v>
      </c>
      <c r="E228">
        <f>'BASE DONNEES'!J228</f>
        <v>0</v>
      </c>
    </row>
    <row r="229" spans="1:5" x14ac:dyDescent="0.25">
      <c r="A229" t="str">
        <f>SUBSTITUTE('BASE DONNEES'!A229&amp;'BASE DONNEES'!B229&amp;'BASE DONNEES'!F229," ",)</f>
        <v>ODINAlexia37805</v>
      </c>
      <c r="B229" t="str">
        <f>'BASE DONNEES'!G229</f>
        <v>10C-STREET ADO 2</v>
      </c>
      <c r="C229">
        <f>'BASE DONNEES'!H229</f>
        <v>0</v>
      </c>
      <c r="D229">
        <f>'BASE DONNEES'!I229</f>
        <v>0</v>
      </c>
      <c r="E229">
        <f>'BASE DONNEES'!J229</f>
        <v>0</v>
      </c>
    </row>
    <row r="230" spans="1:5" x14ac:dyDescent="0.25">
      <c r="A230" t="str">
        <f>SUBSTITUTE('BASE DONNEES'!A230&amp;'BASE DONNEES'!B230&amp;'BASE DONNEES'!F230," ",)</f>
        <v>OLLIEREsther42172</v>
      </c>
      <c r="B230" t="str">
        <f>'BASE DONNEES'!G230</f>
        <v>EVEIL</v>
      </c>
      <c r="C230">
        <f>'BASE DONNEES'!H230</f>
        <v>0</v>
      </c>
      <c r="D230">
        <f>'BASE DONNEES'!I230</f>
        <v>0</v>
      </c>
      <c r="E230">
        <f>'BASE DONNEES'!J230</f>
        <v>0</v>
      </c>
    </row>
    <row r="231" spans="1:5" x14ac:dyDescent="0.25">
      <c r="A231" t="str">
        <f>SUBSTITUTE('BASE DONNEES'!A231&amp;'BASE DONNEES'!B231&amp;'BASE DONNEES'!F231," ",)</f>
        <v>ORTULou-Ann41144</v>
      </c>
      <c r="B231" t="str">
        <f>'BASE DONNEES'!G231</f>
        <v>CURSUS LOISIRS</v>
      </c>
      <c r="C231">
        <f>'BASE DONNEES'!H231</f>
        <v>0</v>
      </c>
      <c r="D231">
        <f>'BASE DONNEES'!I231</f>
        <v>0</v>
      </c>
      <c r="E231">
        <f>'BASE DONNEES'!J231</f>
        <v>0</v>
      </c>
    </row>
    <row r="232" spans="1:5" x14ac:dyDescent="0.25">
      <c r="A232" t="str">
        <f>SUBSTITUTE('BASE DONNEES'!A232&amp;'BASE DONNEES'!B232&amp;'BASE DONNEES'!F232," ",)</f>
        <v>PAPOTTOLicia41753</v>
      </c>
      <c r="B232" t="str">
        <f>'BASE DONNEES'!G232</f>
        <v>INITIATION</v>
      </c>
      <c r="C232">
        <f>'BASE DONNEES'!H232</f>
        <v>0</v>
      </c>
      <c r="D232">
        <f>'BASE DONNEES'!I232</f>
        <v>0</v>
      </c>
      <c r="E232">
        <f>'BASE DONNEES'!J232</f>
        <v>0</v>
      </c>
    </row>
    <row r="233" spans="1:5" x14ac:dyDescent="0.25">
      <c r="A233" t="str">
        <f>SUBSTITUTE('BASE DONNEES'!A233&amp;'BASE DONNEES'!B233&amp;'BASE DONNEES'!F233," ",)</f>
        <v>PERBETMélie39626</v>
      </c>
      <c r="B233" t="str">
        <f>'BASE DONNEES'!G233</f>
        <v>05C-JAZZ C1d3-C2d1</v>
      </c>
      <c r="C233" t="str">
        <f>'BASE DONNEES'!H233</f>
        <v>07C-CONTEMPORAIN C2d1d2</v>
      </c>
      <c r="D233">
        <f>'BASE DONNEES'!I233</f>
        <v>0</v>
      </c>
      <c r="E233">
        <f>'BASE DONNEES'!J233</f>
        <v>0</v>
      </c>
    </row>
    <row r="234" spans="1:5" x14ac:dyDescent="0.25">
      <c r="A234" t="str">
        <f>SUBSTITUTE('BASE DONNEES'!A234&amp;'BASE DONNEES'!B234&amp;'BASE DONNEES'!F234," ",)</f>
        <v>PEREZLisa38286</v>
      </c>
      <c r="B234" t="str">
        <f>'BASE DONNEES'!G234</f>
        <v>10C-STREET ADO 2</v>
      </c>
      <c r="C234">
        <f>'BASE DONNEES'!H234</f>
        <v>0</v>
      </c>
      <c r="D234">
        <f>'BASE DONNEES'!I234</f>
        <v>0</v>
      </c>
      <c r="E234">
        <f>'BASE DONNEES'!J234</f>
        <v>0</v>
      </c>
    </row>
    <row r="235" spans="1:5" x14ac:dyDescent="0.25">
      <c r="A235" t="str">
        <f>SUBSTITUTE('BASE DONNEES'!A235&amp;'BASE DONNEES'!B235&amp;'BASE DONNEES'!F235," ",)</f>
        <v>PERIN-COGNETCoralie41882</v>
      </c>
      <c r="B235" t="str">
        <f>'BASE DONNEES'!G235</f>
        <v>EVEIL</v>
      </c>
      <c r="C235">
        <f>'BASE DONNEES'!H235</f>
        <v>0</v>
      </c>
      <c r="D235">
        <f>'BASE DONNEES'!I235</f>
        <v>0</v>
      </c>
      <c r="E235">
        <f>'BASE DONNEES'!J235</f>
        <v>0</v>
      </c>
    </row>
    <row r="236" spans="1:5" x14ac:dyDescent="0.25">
      <c r="A236" t="str">
        <f>SUBSTITUTE('BASE DONNEES'!A236&amp;'BASE DONNEES'!B236&amp;'BASE DONNEES'!F236," ",)</f>
        <v>PERREAUMylann41253</v>
      </c>
      <c r="B236" t="str">
        <f>'BASE DONNEES'!G236</f>
        <v>11A-HIP HOP BABY</v>
      </c>
      <c r="C236">
        <f>'BASE DONNEES'!H236</f>
        <v>0</v>
      </c>
      <c r="D236">
        <f>'BASE DONNEES'!I236</f>
        <v>0</v>
      </c>
      <c r="E236">
        <f>'BASE DONNEES'!J236</f>
        <v>0</v>
      </c>
    </row>
    <row r="237" spans="1:5" x14ac:dyDescent="0.25">
      <c r="A237" t="str">
        <f>SUBSTITUTE('BASE DONNEES'!A237&amp;'BASE DONNEES'!B237&amp;'BASE DONNEES'!F237," ",)</f>
        <v>PERRETEloïse39668</v>
      </c>
      <c r="B237" t="str">
        <f>'BASE DONNEES'!G237</f>
        <v>05B-JAZZ C1d2-d3</v>
      </c>
      <c r="C237" t="str">
        <f>'BASE DONNEES'!H237</f>
        <v>06B-CLASSIQUE C1d2-d3</v>
      </c>
      <c r="D237" t="str">
        <f>'BASE DONNEES'!I237</f>
        <v>07C-CONTEMPORAIN C2d1d2</v>
      </c>
      <c r="E237">
        <f>'BASE DONNEES'!J237</f>
        <v>0</v>
      </c>
    </row>
    <row r="238" spans="1:5" x14ac:dyDescent="0.25">
      <c r="A238" t="str">
        <f>SUBSTITUTE('BASE DONNEES'!A238&amp;'BASE DONNEES'!B238&amp;'BASE DONNEES'!F238," ",)</f>
        <v>PERRINAzilis41246</v>
      </c>
      <c r="B238" t="str">
        <f>'BASE DONNEES'!G238</f>
        <v>PREPARATION ACADEMIQUE</v>
      </c>
      <c r="C238">
        <f>'BASE DONNEES'!H238</f>
        <v>0</v>
      </c>
      <c r="D238">
        <f>'BASE DONNEES'!I238</f>
        <v>0</v>
      </c>
      <c r="E238">
        <f>'BASE DONNEES'!J238</f>
        <v>0</v>
      </c>
    </row>
    <row r="239" spans="1:5" x14ac:dyDescent="0.25">
      <c r="A239" t="str">
        <f>SUBSTITUTE('BASE DONNEES'!A239&amp;'BASE DONNEES'!B239&amp;'BASE DONNEES'!F239," ",)</f>
        <v>PEYRARDEstéban39164</v>
      </c>
      <c r="B239" t="str">
        <f>'BASE DONNEES'!G239</f>
        <v>05C-JAZZ C1d3-C2d1</v>
      </c>
      <c r="C239" t="str">
        <f>'BASE DONNEES'!H239</f>
        <v>06C-CLASSIQUE C1d3-C2d1</v>
      </c>
      <c r="D239" t="str">
        <f>'BASE DONNEES'!I239</f>
        <v>07C-CONTEMPORAIN C2d1d2</v>
      </c>
      <c r="E239">
        <f>'BASE DONNEES'!J239</f>
        <v>0</v>
      </c>
    </row>
    <row r="240" spans="1:5" x14ac:dyDescent="0.25">
      <c r="A240" t="str">
        <f>SUBSTITUTE('BASE DONNEES'!A240&amp;'BASE DONNEES'!B240&amp;'BASE DONNEES'!F240," ",)</f>
        <v>PEYRARDSalomé37396</v>
      </c>
      <c r="B240" t="str">
        <f>'BASE DONNEES'!G240</f>
        <v>10D-STREET CONFIRME</v>
      </c>
      <c r="C240">
        <f>'BASE DONNEES'!H240</f>
        <v>0</v>
      </c>
      <c r="D240">
        <f>'BASE DONNEES'!I240</f>
        <v>0</v>
      </c>
      <c r="E240">
        <f>'BASE DONNEES'!J240</f>
        <v>0</v>
      </c>
    </row>
    <row r="241" spans="1:5" x14ac:dyDescent="0.25">
      <c r="A241" t="str">
        <f>SUBSTITUTE('BASE DONNEES'!A241&amp;'BASE DONNEES'!B241&amp;'BASE DONNEES'!F241," ",)</f>
        <v>PICHONDanielle21850</v>
      </c>
      <c r="B241" t="str">
        <f>'BASE DONNEES'!G241</f>
        <v>LIBRE</v>
      </c>
      <c r="C241">
        <f>'BASE DONNEES'!H241</f>
        <v>0</v>
      </c>
      <c r="D241">
        <f>'BASE DONNEES'!I241</f>
        <v>0</v>
      </c>
      <c r="E241">
        <f>'BASE DONNEES'!J241</f>
        <v>0</v>
      </c>
    </row>
    <row r="242" spans="1:5" x14ac:dyDescent="0.25">
      <c r="A242" t="str">
        <f>SUBSTITUTE('BASE DONNEES'!A242&amp;'BASE DONNEES'!B242&amp;'BASE DONNEES'!F242," ",)</f>
        <v>POURRIERJulie39264</v>
      </c>
      <c r="B242" t="str">
        <f>'BASE DONNEES'!G242</f>
        <v>10B-STREET ADO 1</v>
      </c>
      <c r="C242">
        <f>'BASE DONNEES'!H242</f>
        <v>0</v>
      </c>
      <c r="D242">
        <f>'BASE DONNEES'!I242</f>
        <v>0</v>
      </c>
      <c r="E242">
        <f>'BASE DONNEES'!J242</f>
        <v>0</v>
      </c>
    </row>
    <row r="243" spans="1:5" x14ac:dyDescent="0.25">
      <c r="A243" t="str">
        <f>SUBSTITUTE('BASE DONNEES'!A243&amp;'BASE DONNEES'!B243&amp;'BASE DONNEES'!F243," ",)</f>
        <v>QUIOCEva40775</v>
      </c>
      <c r="B243" t="str">
        <f>'BASE DONNEES'!G243</f>
        <v>15A-JAZZ/CONTEMPORAIN ENFANT</v>
      </c>
      <c r="C243">
        <f>'BASE DONNEES'!H243</f>
        <v>0</v>
      </c>
      <c r="D243">
        <f>'BASE DONNEES'!I243</f>
        <v>0</v>
      </c>
      <c r="E243">
        <f>'BASE DONNEES'!J243</f>
        <v>0</v>
      </c>
    </row>
    <row r="244" spans="1:5" x14ac:dyDescent="0.25">
      <c r="A244" t="str">
        <f>SUBSTITUTE('BASE DONNEES'!A244&amp;'BASE DONNEES'!B244&amp;'BASE DONNEES'!F244," ",)</f>
        <v>RANDAZZOLinah41315</v>
      </c>
      <c r="B244" t="str">
        <f>'BASE DONNEES'!G244</f>
        <v>ENTREE CURSUS</v>
      </c>
      <c r="C244">
        <f>'BASE DONNEES'!H244</f>
        <v>0</v>
      </c>
      <c r="D244">
        <f>'BASE DONNEES'!I244</f>
        <v>0</v>
      </c>
      <c r="E244">
        <f>'BASE DONNEES'!J244</f>
        <v>0</v>
      </c>
    </row>
    <row r="245" spans="1:5" x14ac:dyDescent="0.25">
      <c r="A245" t="str">
        <f>SUBSTITUTE('BASE DONNEES'!A245&amp;'BASE DONNEES'!B245&amp;'BASE DONNEES'!F245," ",)</f>
        <v>RASCLECapucine41665</v>
      </c>
      <c r="B245" t="str">
        <f>'BASE DONNEES'!G245</f>
        <v>INITIATION</v>
      </c>
      <c r="C245">
        <f>'BASE DONNEES'!H245</f>
        <v>0</v>
      </c>
      <c r="D245">
        <f>'BASE DONNEES'!I245</f>
        <v>0</v>
      </c>
      <c r="E245">
        <f>'BASE DONNEES'!J245</f>
        <v>0</v>
      </c>
    </row>
    <row r="246" spans="1:5" x14ac:dyDescent="0.25">
      <c r="A246" t="str">
        <f>SUBSTITUTE('BASE DONNEES'!A246&amp;'BASE DONNEES'!B246&amp;'BASE DONNEES'!F246," ",)</f>
        <v>RASCLEFanny35313</v>
      </c>
      <c r="B246" t="str">
        <f>'BASE DONNEES'!G246</f>
        <v>LIBRE</v>
      </c>
      <c r="C246">
        <f>'BASE DONNEES'!H246</f>
        <v>0</v>
      </c>
      <c r="D246">
        <f>'BASE DONNEES'!I246</f>
        <v>0</v>
      </c>
      <c r="E246">
        <f>'BASE DONNEES'!J246</f>
        <v>0</v>
      </c>
    </row>
    <row r="247" spans="1:5" x14ac:dyDescent="0.25">
      <c r="A247" t="str">
        <f>SUBSTITUTE('BASE DONNEES'!A247&amp;'BASE DONNEES'!B247&amp;'BASE DONNEES'!F247," ",)</f>
        <v>REYNAUDJade41848</v>
      </c>
      <c r="B247" t="str">
        <f>'BASE DONNEES'!G247</f>
        <v>EVEIL</v>
      </c>
      <c r="C247">
        <f>'BASE DONNEES'!H247</f>
        <v>0</v>
      </c>
      <c r="D247">
        <f>'BASE DONNEES'!I247</f>
        <v>0</v>
      </c>
      <c r="E247">
        <f>'BASE DONNEES'!J247</f>
        <v>0</v>
      </c>
    </row>
    <row r="248" spans="1:5" x14ac:dyDescent="0.25">
      <c r="A248" t="str">
        <f>SUBSTITUTE('BASE DONNEES'!A248&amp;'BASE DONNEES'!B248&amp;'BASE DONNEES'!F248," ",)</f>
        <v>RICHARDChelsy38577</v>
      </c>
      <c r="B248" t="str">
        <f>'BASE DONNEES'!G248</f>
        <v>11C-HIP HOP NIV 2</v>
      </c>
      <c r="C248">
        <f>'BASE DONNEES'!H248</f>
        <v>0</v>
      </c>
      <c r="D248">
        <f>'BASE DONNEES'!I248</f>
        <v>0</v>
      </c>
      <c r="E248">
        <f>'BASE DONNEES'!J248</f>
        <v>0</v>
      </c>
    </row>
    <row r="249" spans="1:5" x14ac:dyDescent="0.25">
      <c r="A249" t="str">
        <f>SUBSTITUTE('BASE DONNEES'!A249&amp;'BASE DONNEES'!B249&amp;'BASE DONNEES'!F249," ",)</f>
        <v>RIOULily40057</v>
      </c>
      <c r="B249" t="str">
        <f>'BASE DONNEES'!G249</f>
        <v>05B-JAZZ C1d2-d3</v>
      </c>
      <c r="C249" t="str">
        <f>'BASE DONNEES'!H249</f>
        <v>07A-CONTEMPORAIN C1d1d2</v>
      </c>
      <c r="D249">
        <f>'BASE DONNEES'!I249</f>
        <v>0</v>
      </c>
      <c r="E249">
        <f>'BASE DONNEES'!J249</f>
        <v>0</v>
      </c>
    </row>
    <row r="250" spans="1:5" x14ac:dyDescent="0.25">
      <c r="A250" t="str">
        <f>SUBSTITUTE('BASE DONNEES'!A250&amp;'BASE DONNEES'!B250&amp;'BASE DONNEES'!F250," ",)</f>
        <v>RIVOIRARDSéléna41540</v>
      </c>
      <c r="B250" t="str">
        <f>'BASE DONNEES'!G250</f>
        <v>INITIATION</v>
      </c>
      <c r="C250">
        <f>'BASE DONNEES'!H250</f>
        <v>0</v>
      </c>
      <c r="D250">
        <f>'BASE DONNEES'!I250</f>
        <v>0</v>
      </c>
      <c r="E250">
        <f>'BASE DONNEES'!J250</f>
        <v>0</v>
      </c>
    </row>
    <row r="251" spans="1:5" x14ac:dyDescent="0.25">
      <c r="A251" t="str">
        <f>SUBSTITUTE('BASE DONNEES'!A251&amp;'BASE DONNEES'!B251&amp;'BASE DONNEES'!F251," ",)</f>
        <v>ROBERTLucie38896</v>
      </c>
      <c r="B251" t="str">
        <f>'BASE DONNEES'!G251</f>
        <v>05C-JAZZ C1d3-C2d1</v>
      </c>
      <c r="C251" t="str">
        <f>'BASE DONNEES'!H251</f>
        <v>07B-CONTEMPORAIN C1d2d3</v>
      </c>
      <c r="D251">
        <f>'BASE DONNEES'!I251</f>
        <v>0</v>
      </c>
      <c r="E251">
        <f>'BASE DONNEES'!J251</f>
        <v>0</v>
      </c>
    </row>
    <row r="252" spans="1:5" x14ac:dyDescent="0.25">
      <c r="A252" t="str">
        <f>SUBSTITUTE('BASE DONNEES'!A252&amp;'BASE DONNEES'!B252&amp;'BASE DONNEES'!F252," ",)</f>
        <v>ROBERTDEMATOSEmilien40757</v>
      </c>
      <c r="B252" t="str">
        <f>'BASE DONNEES'!G252</f>
        <v>11A-HIP HOP BABY</v>
      </c>
      <c r="C252">
        <f>'BASE DONNEES'!H252</f>
        <v>0</v>
      </c>
      <c r="D252">
        <f>'BASE DONNEES'!I252</f>
        <v>0</v>
      </c>
      <c r="E252">
        <f>'BASE DONNEES'!J252</f>
        <v>0</v>
      </c>
    </row>
    <row r="253" spans="1:5" x14ac:dyDescent="0.25">
      <c r="A253" t="str">
        <f>SUBSTITUTE('BASE DONNEES'!A253&amp;'BASE DONNEES'!B253&amp;'BASE DONNEES'!F253," ",)</f>
        <v>ROCHECélestine41337</v>
      </c>
      <c r="B253" t="str">
        <f>'BASE DONNEES'!G253</f>
        <v>INITIATION</v>
      </c>
      <c r="C253">
        <f>'BASE DONNEES'!H253</f>
        <v>0</v>
      </c>
      <c r="D253">
        <f>'BASE DONNEES'!I253</f>
        <v>0</v>
      </c>
      <c r="E253">
        <f>'BASE DONNEES'!J253</f>
        <v>0</v>
      </c>
    </row>
    <row r="254" spans="1:5" x14ac:dyDescent="0.25">
      <c r="A254" t="str">
        <f>SUBSTITUTE('BASE DONNEES'!A254&amp;'BASE DONNEES'!B254&amp;'BASE DONNEES'!F254," ",)</f>
        <v>ROCHETTEAnaé40135</v>
      </c>
      <c r="B254" t="str">
        <f>'BASE DONNEES'!G254</f>
        <v>11B-HIP HOP NIV 1</v>
      </c>
      <c r="C254">
        <f>'BASE DONNEES'!H254</f>
        <v>0</v>
      </c>
      <c r="D254">
        <f>'BASE DONNEES'!I254</f>
        <v>0</v>
      </c>
      <c r="E254">
        <f>'BASE DONNEES'!J254</f>
        <v>0</v>
      </c>
    </row>
    <row r="255" spans="1:5" x14ac:dyDescent="0.25">
      <c r="A255" t="str">
        <f>SUBSTITUTE('BASE DONNEES'!A255&amp;'BASE DONNEES'!B255&amp;'BASE DONNEES'!F255," ",)</f>
        <v>ROMEUFAnaïs39327</v>
      </c>
      <c r="B255" t="str">
        <f>'BASE DONNEES'!G255</f>
        <v>10C-STREET ADO 2</v>
      </c>
      <c r="C255">
        <f>'BASE DONNEES'!H255</f>
        <v>0</v>
      </c>
      <c r="D255">
        <f>'BASE DONNEES'!I255</f>
        <v>0</v>
      </c>
      <c r="E255">
        <f>'BASE DONNEES'!J255</f>
        <v>0</v>
      </c>
    </row>
    <row r="256" spans="1:5" x14ac:dyDescent="0.25">
      <c r="A256" t="str">
        <f>SUBSTITUTE('BASE DONNEES'!A256&amp;'BASE DONNEES'!B256&amp;'BASE DONNEES'!F256," ",)</f>
        <v>RUIZAnaé40847</v>
      </c>
      <c r="B256" t="str">
        <f>'BASE DONNEES'!G256</f>
        <v>05A-JAZZ C1d1</v>
      </c>
      <c r="C256" t="str">
        <f>'BASE DONNEES'!H256</f>
        <v>07A-CONTEMPORAIN C1d1d2</v>
      </c>
      <c r="D256">
        <f>'BASE DONNEES'!I256</f>
        <v>0</v>
      </c>
      <c r="E256">
        <f>'BASE DONNEES'!J256</f>
        <v>0</v>
      </c>
    </row>
    <row r="257" spans="1:5" x14ac:dyDescent="0.25">
      <c r="A257" t="str">
        <f>SUBSTITUTE('BASE DONNEES'!A257&amp;'BASE DONNEES'!B257&amp;'BASE DONNEES'!F257," ",)</f>
        <v>RUIZCléo42265</v>
      </c>
      <c r="B257" t="str">
        <f>'BASE DONNEES'!G257</f>
        <v>EVEIL</v>
      </c>
      <c r="C257">
        <f>'BASE DONNEES'!H257</f>
        <v>0</v>
      </c>
      <c r="D257">
        <f>'BASE DONNEES'!I257</f>
        <v>0</v>
      </c>
      <c r="E257">
        <f>'BASE DONNEES'!J257</f>
        <v>0</v>
      </c>
    </row>
    <row r="258" spans="1:5" x14ac:dyDescent="0.25">
      <c r="A258" t="str">
        <f>SUBSTITUTE('BASE DONNEES'!A258&amp;'BASE DONNEES'!B258&amp;'BASE DONNEES'!F258," ",)</f>
        <v>RUIZLéanna40813</v>
      </c>
      <c r="B258" t="str">
        <f>'BASE DONNEES'!G258</f>
        <v>16-BALLET</v>
      </c>
      <c r="C258" t="str">
        <f>'BASE DONNEES'!H258</f>
        <v>15A-JAZZ/CONTEMPORAIN ENFANT</v>
      </c>
      <c r="D258">
        <f>'BASE DONNEES'!I258</f>
        <v>0</v>
      </c>
      <c r="E258">
        <f>'BASE DONNEES'!J258</f>
        <v>0</v>
      </c>
    </row>
    <row r="259" spans="1:5" x14ac:dyDescent="0.25">
      <c r="A259" t="str">
        <f>SUBSTITUTE('BASE DONNEES'!A259&amp;'BASE DONNEES'!B259&amp;'BASE DONNEES'!F259," ",)</f>
        <v>SAGNIMORTEEma39301</v>
      </c>
      <c r="B259" t="str">
        <f>'BASE DONNEES'!G259</f>
        <v>10B-STREET ADO 1</v>
      </c>
      <c r="C259">
        <f>'BASE DONNEES'!H259</f>
        <v>0</v>
      </c>
      <c r="D259">
        <f>'BASE DONNEES'!I259</f>
        <v>0</v>
      </c>
      <c r="E259">
        <f>'BASE DONNEES'!J259</f>
        <v>0</v>
      </c>
    </row>
    <row r="260" spans="1:5" x14ac:dyDescent="0.25">
      <c r="A260" t="str">
        <f>SUBSTITUTE('BASE DONNEES'!A260&amp;'BASE DONNEES'!B260&amp;'BASE DONNEES'!F260," ",)</f>
        <v>SAINTSERNINColine41749</v>
      </c>
      <c r="B260" t="str">
        <f>'BASE DONNEES'!G260</f>
        <v>INITIATION</v>
      </c>
      <c r="C260">
        <f>'BASE DONNEES'!H260</f>
        <v>0</v>
      </c>
      <c r="D260">
        <f>'BASE DONNEES'!I260</f>
        <v>0</v>
      </c>
      <c r="E260">
        <f>'BASE DONNEES'!J260</f>
        <v>0</v>
      </c>
    </row>
    <row r="261" spans="1:5" x14ac:dyDescent="0.25">
      <c r="A261" t="str">
        <f>SUBSTITUTE('BASE DONNEES'!A261&amp;'BASE DONNEES'!B261&amp;'BASE DONNEES'!F261," ",)</f>
        <v>SANTOSMORAISDiana41823</v>
      </c>
      <c r="B261" t="str">
        <f>'BASE DONNEES'!G261</f>
        <v>INITIATION</v>
      </c>
      <c r="C261">
        <f>'BASE DONNEES'!H261</f>
        <v>0</v>
      </c>
      <c r="D261">
        <f>'BASE DONNEES'!I261</f>
        <v>0</v>
      </c>
      <c r="E261">
        <f>'BASE DONNEES'!J261</f>
        <v>0</v>
      </c>
    </row>
    <row r="262" spans="1:5" x14ac:dyDescent="0.25">
      <c r="A262" t="str">
        <f>SUBSTITUTE('BASE DONNEES'!A262&amp;'BASE DONNEES'!B262&amp;'BASE DONNEES'!F262," ",)</f>
        <v>SEFSAFHanaé41069</v>
      </c>
      <c r="B262" t="str">
        <f>'BASE DONNEES'!G262</f>
        <v>05A-JAZZ C1d1</v>
      </c>
      <c r="C262" t="str">
        <f>'BASE DONNEES'!H262</f>
        <v>05B-JAZZ C1d2-d3</v>
      </c>
      <c r="D262">
        <f>'BASE DONNEES'!I262</f>
        <v>0</v>
      </c>
      <c r="E262">
        <f>'BASE DONNEES'!J262</f>
        <v>0</v>
      </c>
    </row>
    <row r="263" spans="1:5" x14ac:dyDescent="0.25">
      <c r="A263" t="str">
        <f>SUBSTITUTE('BASE DONNEES'!A263&amp;'BASE DONNEES'!B263&amp;'BASE DONNEES'!F263," ",)</f>
        <v>SEFSAFJoanne40768</v>
      </c>
      <c r="B263" t="str">
        <f>'BASE DONNEES'!G263</f>
        <v>ENTREE CURSUS</v>
      </c>
      <c r="C263">
        <f>'BASE DONNEES'!H263</f>
        <v>0</v>
      </c>
      <c r="D263">
        <f>'BASE DONNEES'!I263</f>
        <v>0</v>
      </c>
      <c r="E263">
        <f>'BASE DONNEES'!J263</f>
        <v>0</v>
      </c>
    </row>
    <row r="264" spans="1:5" x14ac:dyDescent="0.25">
      <c r="A264" t="str">
        <f>SUBSTITUTE('BASE DONNEES'!A264&amp;'BASE DONNEES'!B264&amp;'BASE DONNEES'!F264," ",)</f>
        <v>SEFSAFMaé39129</v>
      </c>
      <c r="B264" t="str">
        <f>'BASE DONNEES'!G264</f>
        <v>10B-STREET ADO 1</v>
      </c>
      <c r="C264">
        <f>'BASE DONNEES'!H264</f>
        <v>0</v>
      </c>
      <c r="D264">
        <f>'BASE DONNEES'!I264</f>
        <v>0</v>
      </c>
      <c r="E264">
        <f>'BASE DONNEES'!J264</f>
        <v>0</v>
      </c>
    </row>
    <row r="265" spans="1:5" x14ac:dyDescent="0.25">
      <c r="A265" t="str">
        <f>SUBSTITUTE('BASE DONNEES'!A265&amp;'BASE DONNEES'!B265&amp;'BASE DONNEES'!F265," ",)</f>
        <v>SERVANTONAgathe41304</v>
      </c>
      <c r="B265" t="str">
        <f>'BASE DONNEES'!G265</f>
        <v>PREPARATION ACADEMIQUE</v>
      </c>
      <c r="C265">
        <f>'BASE DONNEES'!H265</f>
        <v>0</v>
      </c>
      <c r="D265">
        <f>'BASE DONNEES'!I265</f>
        <v>0</v>
      </c>
      <c r="E265">
        <f>'BASE DONNEES'!J265</f>
        <v>0</v>
      </c>
    </row>
    <row r="266" spans="1:5" x14ac:dyDescent="0.25">
      <c r="A266" t="str">
        <f>SUBSTITUTE('BASE DONNEES'!A266&amp;'BASE DONNEES'!B266&amp;'BASE DONNEES'!F266," ",)</f>
        <v>SEUXEmma39945</v>
      </c>
      <c r="B266" t="str">
        <f>'BASE DONNEES'!G266</f>
        <v>11B-HIP HOP NIV 1</v>
      </c>
      <c r="C266">
        <f>'BASE DONNEES'!H266</f>
        <v>0</v>
      </c>
      <c r="D266">
        <f>'BASE DONNEES'!I266</f>
        <v>0</v>
      </c>
      <c r="E266">
        <f>'BASE DONNEES'!J266</f>
        <v>0</v>
      </c>
    </row>
    <row r="267" spans="1:5" x14ac:dyDescent="0.25">
      <c r="A267" t="str">
        <f>SUBSTITUTE('BASE DONNEES'!A267&amp;'BASE DONNEES'!B267&amp;'BASE DONNEES'!F267," ",)</f>
        <v>SOLERSarah-Luz39437</v>
      </c>
      <c r="B267" t="str">
        <f>'BASE DONNEES'!G267</f>
        <v>10B-STREET ADO 1</v>
      </c>
      <c r="C267">
        <f>'BASE DONNEES'!H267</f>
        <v>0</v>
      </c>
      <c r="D267">
        <f>'BASE DONNEES'!I267</f>
        <v>0</v>
      </c>
      <c r="E267">
        <f>'BASE DONNEES'!J267</f>
        <v>0</v>
      </c>
    </row>
    <row r="268" spans="1:5" x14ac:dyDescent="0.25">
      <c r="A268" t="str">
        <f>SUBSTITUTE('BASE DONNEES'!A268&amp;'BASE DONNEES'!B268&amp;'BASE DONNEES'!F268," ",)</f>
        <v>SORGIClara40144</v>
      </c>
      <c r="B268" t="str">
        <f>'BASE DONNEES'!G268</f>
        <v>05B-JAZZ C1d2-d3</v>
      </c>
      <c r="C268" t="str">
        <f>'BASE DONNEES'!H268</f>
        <v>06B-CLASSIQUE C1d2-d3</v>
      </c>
      <c r="D268" t="str">
        <f>'BASE DONNEES'!I268</f>
        <v>11C-HIP HOP Niv2</v>
      </c>
      <c r="E268">
        <f>'BASE DONNEES'!J268</f>
        <v>0</v>
      </c>
    </row>
    <row r="269" spans="1:5" x14ac:dyDescent="0.25">
      <c r="A269" t="str">
        <f>SUBSTITUTE('BASE DONNEES'!A269&amp;'BASE DONNEES'!B269&amp;'BASE DONNEES'!F269," ",)</f>
        <v>SOUSSINoham40092</v>
      </c>
      <c r="B269" t="str">
        <f>'BASE DONNEES'!G269</f>
        <v>11B-HIP HOP NIV 1</v>
      </c>
      <c r="C269">
        <f>'BASE DONNEES'!H269</f>
        <v>0</v>
      </c>
      <c r="D269">
        <f>'BASE DONNEES'!I269</f>
        <v>0</v>
      </c>
      <c r="E269">
        <f>'BASE DONNEES'!J269</f>
        <v>0</v>
      </c>
    </row>
    <row r="270" spans="1:5" x14ac:dyDescent="0.25">
      <c r="A270" t="str">
        <f>SUBSTITUTE('BASE DONNEES'!A270&amp;'BASE DONNEES'!B270&amp;'BASE DONNEES'!F270," ",)</f>
        <v>SZYMANSKIClotilde41369</v>
      </c>
      <c r="B270" t="str">
        <f>'BASE DONNEES'!G270</f>
        <v>PREPARATION ACADEMIQUE</v>
      </c>
      <c r="C270">
        <f>'BASE DONNEES'!H270</f>
        <v>0</v>
      </c>
      <c r="D270">
        <f>'BASE DONNEES'!I270</f>
        <v>0</v>
      </c>
      <c r="E270">
        <f>'BASE DONNEES'!J270</f>
        <v>0</v>
      </c>
    </row>
    <row r="271" spans="1:5" x14ac:dyDescent="0.25">
      <c r="A271" t="str">
        <f>SUBSTITUTE('BASE DONNEES'!A271&amp;'BASE DONNEES'!B271&amp;'BASE DONNEES'!F271," ",)</f>
        <v>SZYMANSKIEmeline40637</v>
      </c>
      <c r="B271" t="str">
        <f>'BASE DONNEES'!G271</f>
        <v>15A-JAZZ/CONTEMPORAIN ENFANT</v>
      </c>
      <c r="C271">
        <f>'BASE DONNEES'!H271</f>
        <v>0</v>
      </c>
      <c r="D271">
        <f>'BASE DONNEES'!I271</f>
        <v>0</v>
      </c>
      <c r="E271">
        <f>'BASE DONNEES'!J271</f>
        <v>0</v>
      </c>
    </row>
    <row r="272" spans="1:5" x14ac:dyDescent="0.25">
      <c r="A272" t="str">
        <f>SUBSTITUTE('BASE DONNEES'!A272&amp;'BASE DONNEES'!B272&amp;'BASE DONNEES'!F272," ",)</f>
        <v>TEPMay-Linn41622</v>
      </c>
      <c r="B272" t="str">
        <f>'BASE DONNEES'!G272</f>
        <v>INITIATION</v>
      </c>
      <c r="C272">
        <f>'BASE DONNEES'!H272</f>
        <v>0</v>
      </c>
      <c r="D272">
        <f>'BASE DONNEES'!I272</f>
        <v>0</v>
      </c>
      <c r="E272">
        <f>'BASE DONNEES'!J272</f>
        <v>0</v>
      </c>
    </row>
    <row r="273" spans="1:5" x14ac:dyDescent="0.25">
      <c r="A273" t="str">
        <f>SUBSTITUTE('BASE DONNEES'!A273&amp;'BASE DONNEES'!B273&amp;'BASE DONNEES'!F273," ",)</f>
        <v>THIZYCléa40556</v>
      </c>
      <c r="B273" t="str">
        <f>'BASE DONNEES'!G273</f>
        <v>05B-JAZZ C1d2-d3</v>
      </c>
      <c r="C273" t="str">
        <f>'BASE DONNEES'!H273</f>
        <v>06A-CLASSIQUE C1d1-d2</v>
      </c>
      <c r="D273" t="str">
        <f>'BASE DONNEES'!I273</f>
        <v>07B-CONTEMPORAIN C1d2d3</v>
      </c>
      <c r="E273">
        <f>'BASE DONNEES'!J273</f>
        <v>0</v>
      </c>
    </row>
    <row r="274" spans="1:5" x14ac:dyDescent="0.25">
      <c r="A274" t="str">
        <f>SUBSTITUTE('BASE DONNEES'!A274&amp;'BASE DONNEES'!B274&amp;'BASE DONNEES'!F274," ",)</f>
        <v>THIZYZERHOUNIAssia40822</v>
      </c>
      <c r="B274" t="str">
        <f>'BASE DONNEES'!G274</f>
        <v>11A-HIP HOP BABY</v>
      </c>
      <c r="C274">
        <f>'BASE DONNEES'!H274</f>
        <v>0</v>
      </c>
      <c r="D274">
        <f>'BASE DONNEES'!I274</f>
        <v>0</v>
      </c>
      <c r="E274">
        <f>'BASE DONNEES'!J274</f>
        <v>0</v>
      </c>
    </row>
    <row r="275" spans="1:5" x14ac:dyDescent="0.25">
      <c r="A275" t="str">
        <f>SUBSTITUTE('BASE DONNEES'!A275&amp;'BASE DONNEES'!B275&amp;'BASE DONNEES'!F275," ",)</f>
        <v>THOMASElise40134</v>
      </c>
      <c r="B275" t="str">
        <f>'BASE DONNEES'!G275</f>
        <v>15A-JAZZ/CONTEMPORAIN ENFANT</v>
      </c>
      <c r="C275">
        <f>'BASE DONNEES'!H275</f>
        <v>0</v>
      </c>
      <c r="D275">
        <f>'BASE DONNEES'!I275</f>
        <v>0</v>
      </c>
      <c r="E275">
        <f>'BASE DONNEES'!J275</f>
        <v>0</v>
      </c>
    </row>
    <row r="276" spans="1:5" x14ac:dyDescent="0.25">
      <c r="A276" t="str">
        <f>SUBSTITUTE('BASE DONNEES'!A276&amp;'BASE DONNEES'!B276&amp;'BASE DONNEES'!F276," ",)</f>
        <v>TORRALVOManon39157</v>
      </c>
      <c r="B276" t="str">
        <f>'BASE DONNEES'!G276</f>
        <v>10C-STREET ADO 2</v>
      </c>
      <c r="C276">
        <f>'BASE DONNEES'!H276</f>
        <v>0</v>
      </c>
      <c r="D276">
        <f>'BASE DONNEES'!I276</f>
        <v>0</v>
      </c>
      <c r="E276">
        <f>'BASE DONNEES'!J276</f>
        <v>0</v>
      </c>
    </row>
    <row r="277" spans="1:5" x14ac:dyDescent="0.25">
      <c r="A277" t="str">
        <f>SUBSTITUTE('BASE DONNEES'!A277&amp;'BASE DONNEES'!B277&amp;'BASE DONNEES'!F277," ",)</f>
        <v>TORRESLouna40214</v>
      </c>
      <c r="B277" t="str">
        <f>'BASE DONNEES'!G277</f>
        <v>NOUS CONTACTER POUR CURSUS</v>
      </c>
      <c r="C277">
        <f>'BASE DONNEES'!H277</f>
        <v>0</v>
      </c>
      <c r="D277">
        <f>'BASE DONNEES'!I277</f>
        <v>0</v>
      </c>
      <c r="E277">
        <f>'BASE DONNEES'!J277</f>
        <v>0</v>
      </c>
    </row>
    <row r="278" spans="1:5" x14ac:dyDescent="0.25">
      <c r="A278" t="str">
        <f>SUBSTITUTE('BASE DONNEES'!A278&amp;'BASE DONNEES'!B278&amp;'BASE DONNEES'!F278," ",)</f>
        <v>UNALLudivine38268</v>
      </c>
      <c r="B278" t="str">
        <f>'BASE DONNEES'!G278</f>
        <v>05D-JAZZ C2d3</v>
      </c>
      <c r="C278" t="str">
        <f>'BASE DONNEES'!H278</f>
        <v>07C-CONTEMPORAIN C2d1d2</v>
      </c>
      <c r="D278">
        <f>'BASE DONNEES'!I278</f>
        <v>0</v>
      </c>
      <c r="E278">
        <f>'BASE DONNEES'!J278</f>
        <v>0</v>
      </c>
    </row>
    <row r="279" spans="1:5" x14ac:dyDescent="0.25">
      <c r="A279" t="str">
        <f>SUBSTITUTE('BASE DONNEES'!A279&amp;'BASE DONNEES'!B279&amp;'BASE DONNEES'!F279," ",)</f>
        <v>UNALMaëlle39640</v>
      </c>
      <c r="B279" t="str">
        <f>'BASE DONNEES'!G279</f>
        <v>05C-JAZZ C1d3-C2d1</v>
      </c>
      <c r="C279" t="str">
        <f>'BASE DONNEES'!H279</f>
        <v>06C-CLASSIQUE C1d3-C2d1</v>
      </c>
      <c r="D279">
        <f>'BASE DONNEES'!I279</f>
        <v>0</v>
      </c>
      <c r="E279">
        <f>'BASE DONNEES'!J279</f>
        <v>0</v>
      </c>
    </row>
    <row r="280" spans="1:5" x14ac:dyDescent="0.25">
      <c r="A280" t="e">
        <f>SUBSTITUTE('BASE DONNEES'!#REF!&amp;'BASE DONNEES'!#REF!&amp;'BASE DONNEES'!#REF!," ",)</f>
        <v>#REF!</v>
      </c>
      <c r="B280" t="e">
        <f>'BASE DONNEES'!#REF!</f>
        <v>#REF!</v>
      </c>
      <c r="C280" t="e">
        <f>'BASE DONNEES'!#REF!</f>
        <v>#REF!</v>
      </c>
      <c r="D280" t="e">
        <f>'BASE DONNEES'!#REF!</f>
        <v>#REF!</v>
      </c>
      <c r="E280" t="e">
        <f>'BASE DONNEES'!#REF!</f>
        <v>#REF!</v>
      </c>
    </row>
    <row r="281" spans="1:5" x14ac:dyDescent="0.25">
      <c r="A281" t="str">
        <f>SUBSTITUTE('BASE DONNEES'!A280&amp;'BASE DONNEES'!B280&amp;'BASE DONNEES'!F280," ",)</f>
        <v>VERDIERLauryne42052</v>
      </c>
      <c r="B281" t="str">
        <f>'BASE DONNEES'!G280</f>
        <v>EVEIL</v>
      </c>
      <c r="C281">
        <f>'BASE DONNEES'!H280</f>
        <v>0</v>
      </c>
      <c r="D281">
        <f>'BASE DONNEES'!I280</f>
        <v>0</v>
      </c>
      <c r="E281">
        <f>'BASE DONNEES'!J280</f>
        <v>0</v>
      </c>
    </row>
    <row r="282" spans="1:5" x14ac:dyDescent="0.25">
      <c r="A282" t="str">
        <f>SUBSTITUTE('BASE DONNEES'!A281&amp;'BASE DONNEES'!B281&amp;'BASE DONNEES'!F281," ",)</f>
        <v>VEROTMya41498</v>
      </c>
      <c r="B282" t="str">
        <f>'BASE DONNEES'!G281</f>
        <v>11A-HIP HOP BABY</v>
      </c>
      <c r="C282">
        <f>'BASE DONNEES'!H281</f>
        <v>0</v>
      </c>
      <c r="D282">
        <f>'BASE DONNEES'!I281</f>
        <v>0</v>
      </c>
      <c r="E282">
        <f>'BASE DONNEES'!J281</f>
        <v>0</v>
      </c>
    </row>
    <row r="283" spans="1:5" x14ac:dyDescent="0.25">
      <c r="A283" t="str">
        <f>SUBSTITUTE('BASE DONNEES'!A282&amp;'BASE DONNEES'!B282&amp;'BASE DONNEES'!F282," ",)</f>
        <v>VERZELETTIAude28174</v>
      </c>
      <c r="B283" t="str">
        <f>'BASE DONNEES'!G282</f>
        <v>LIBRE</v>
      </c>
      <c r="C283">
        <f>'BASE DONNEES'!H282</f>
        <v>0</v>
      </c>
      <c r="D283">
        <f>'BASE DONNEES'!I282</f>
        <v>0</v>
      </c>
      <c r="E283">
        <f>'BASE DONNEES'!J282</f>
        <v>0</v>
      </c>
    </row>
    <row r="284" spans="1:5" x14ac:dyDescent="0.25">
      <c r="A284" t="str">
        <f>SUBSTITUTE('BASE DONNEES'!A283&amp;'BASE DONNEES'!B283&amp;'BASE DONNEES'!F283," ",)</f>
        <v>VIALLONJulie37367</v>
      </c>
      <c r="B284" t="str">
        <f>'BASE DONNEES'!G283</f>
        <v>10D-STREET CONFIRME</v>
      </c>
      <c r="C284">
        <f>'BASE DONNEES'!H283</f>
        <v>0</v>
      </c>
      <c r="D284">
        <f>'BASE DONNEES'!I283</f>
        <v>0</v>
      </c>
      <c r="E284">
        <f>'BASE DONNEES'!J283</f>
        <v>0</v>
      </c>
    </row>
    <row r="285" spans="1:5" x14ac:dyDescent="0.25">
      <c r="A285" t="str">
        <f>SUBSTITUTE('BASE DONNEES'!A284&amp;'BASE DONNEES'!B284&amp;'BASE DONNEES'!F284," ",)</f>
        <v>VICARDAmandine38552</v>
      </c>
      <c r="B285" t="str">
        <f>'BASE DONNEES'!G284</f>
        <v>06D-CLASSIQUE C2d2d3 + adultes</v>
      </c>
      <c r="C285" t="str">
        <f>'BASE DONNEES'!H284</f>
        <v>06E-CLASSIQUE C2d3-C3 + loisirs av</v>
      </c>
      <c r="D285" t="str">
        <f>'BASE DONNEES'!I284</f>
        <v>07B-CONTEMPORAIN C1d2d3</v>
      </c>
      <c r="E285">
        <f>'BASE DONNEES'!J284</f>
        <v>0</v>
      </c>
    </row>
    <row r="286" spans="1:5" x14ac:dyDescent="0.25">
      <c r="A286" t="str">
        <f>SUBSTITUTE('BASE DONNEES'!A285&amp;'BASE DONNEES'!B285&amp;'BASE DONNEES'!F285," ",)</f>
        <v>VILLAUMENoé37993</v>
      </c>
      <c r="B286" t="str">
        <f>'BASE DONNEES'!G285</f>
        <v>06C-CLASSIQUE C1d3-C2d1</v>
      </c>
      <c r="C286">
        <f>'BASE DONNEES'!H285</f>
        <v>0</v>
      </c>
      <c r="D286">
        <f>'BASE DONNEES'!I285</f>
        <v>0</v>
      </c>
      <c r="E286">
        <f>'BASE DONNEES'!J285</f>
        <v>0</v>
      </c>
    </row>
    <row r="287" spans="1:5" x14ac:dyDescent="0.25">
      <c r="A287" t="str">
        <f>SUBSTITUTE('BASE DONNEES'!A286&amp;'BASE DONNEES'!B286&amp;'BASE DONNEES'!F286," ",)</f>
        <v>VINZANTJuliette39575</v>
      </c>
      <c r="B287" t="str">
        <f>'BASE DONNEES'!G286</f>
        <v>05C-JAZZ C1d3-C2d1</v>
      </c>
      <c r="C287" t="str">
        <f>'BASE DONNEES'!H286</f>
        <v>07B-CONTEMPORAIN C1d2d3</v>
      </c>
      <c r="D287">
        <f>'BASE DONNEES'!I286</f>
        <v>0</v>
      </c>
      <c r="E287">
        <f>'BASE DONNEES'!J286</f>
        <v>0</v>
      </c>
    </row>
    <row r="288" spans="1:5" x14ac:dyDescent="0.25">
      <c r="A288" t="str">
        <f>SUBSTITUTE('BASE DONNEES'!A287&amp;'BASE DONNEES'!B287&amp;'BASE DONNEES'!F287," ",)</f>
        <v>VINZANTLouise38831</v>
      </c>
      <c r="B288" t="str">
        <f>'BASE DONNEES'!G287</f>
        <v>10B-STREET ADO 1</v>
      </c>
      <c r="C288">
        <f>'BASE DONNEES'!H287</f>
        <v>0</v>
      </c>
      <c r="D288">
        <f>'BASE DONNEES'!I287</f>
        <v>0</v>
      </c>
      <c r="E288">
        <f>'BASE DONNEES'!J287</f>
        <v>0</v>
      </c>
    </row>
    <row r="289" spans="1:5" x14ac:dyDescent="0.25">
      <c r="A289" t="str">
        <f>SUBSTITUTE('BASE DONNEES'!A288&amp;'BASE DONNEES'!B288&amp;'BASE DONNEES'!F288," ",)</f>
        <v>VIOLOTLéonie39794</v>
      </c>
      <c r="B289" t="str">
        <f>'BASE DONNEES'!G288</f>
        <v>06B-CLASSIQUE C1d2-d3</v>
      </c>
      <c r="C289" t="str">
        <f>'BASE DONNEES'!H288</f>
        <v>06C-CLASSIQUE C1d3-C2d1</v>
      </c>
      <c r="D289">
        <f>'BASE DONNEES'!I288</f>
        <v>0</v>
      </c>
      <c r="E289">
        <f>'BASE DONNEES'!J288</f>
        <v>0</v>
      </c>
    </row>
    <row r="290" spans="1:5" x14ac:dyDescent="0.25">
      <c r="A290" t="str">
        <f>SUBSTITUTE('BASE DONNEES'!A289&amp;'BASE DONNEES'!B289&amp;'BASE DONNEES'!F289," ",)</f>
        <v>VIOLOTYsé41471</v>
      </c>
      <c r="B290" t="str">
        <f>'BASE DONNEES'!G289</f>
        <v>INITIATION</v>
      </c>
      <c r="C290">
        <f>'BASE DONNEES'!H289</f>
        <v>0</v>
      </c>
      <c r="D290">
        <f>'BASE DONNEES'!I289</f>
        <v>0</v>
      </c>
      <c r="E290">
        <f>'BASE DONNEES'!J289</f>
        <v>0</v>
      </c>
    </row>
    <row r="291" spans="1:5" x14ac:dyDescent="0.25">
      <c r="A291" t="str">
        <f>SUBSTITUTE('BASE DONNEES'!A290&amp;'BASE DONNEES'!B290&amp;'BASE DONNEES'!F290," ",)</f>
        <v>WEGIELLydie27612</v>
      </c>
      <c r="B291" t="str">
        <f>'BASE DONNEES'!G290</f>
        <v>LIBRE</v>
      </c>
      <c r="C291">
        <f>'BASE DONNEES'!H290</f>
        <v>0</v>
      </c>
      <c r="D291">
        <f>'BASE DONNEES'!I290</f>
        <v>0</v>
      </c>
      <c r="E291">
        <f>'BASE DONNEES'!J290</f>
        <v>0</v>
      </c>
    </row>
    <row r="292" spans="1:5" x14ac:dyDescent="0.25">
      <c r="A292" t="str">
        <f>SUBSTITUTE('BASE DONNEES'!A291&amp;'BASE DONNEES'!B291&amp;'BASE DONNEES'!F291," ",)</f>
        <v>WILCZYNSKINadège38433</v>
      </c>
      <c r="B292" t="str">
        <f>'BASE DONNEES'!G291</f>
        <v>10C-STREET ADO 2</v>
      </c>
      <c r="C292">
        <f>'BASE DONNEES'!H291</f>
        <v>0</v>
      </c>
      <c r="D292">
        <f>'BASE DONNEES'!I291</f>
        <v>0</v>
      </c>
      <c r="E292">
        <f>'BASE DONNEES'!J291</f>
        <v>0</v>
      </c>
    </row>
    <row r="293" spans="1:5" x14ac:dyDescent="0.25">
      <c r="A293" t="str">
        <f>SUBSTITUTE('BASE DONNEES'!A292&amp;'BASE DONNEES'!B292&amp;'BASE DONNEES'!F292," ",)</f>
        <v>YAHILisa40329</v>
      </c>
      <c r="B293" t="str">
        <f>'BASE DONNEES'!G292</f>
        <v>10A-STREET ENFANT</v>
      </c>
      <c r="C293">
        <f>'BASE DONNEES'!H292</f>
        <v>0</v>
      </c>
      <c r="D293">
        <f>'BASE DONNEES'!I292</f>
        <v>0</v>
      </c>
      <c r="E293">
        <f>'BASE DONNEES'!J292</f>
        <v>0</v>
      </c>
    </row>
    <row r="294" spans="1:5" x14ac:dyDescent="0.25">
      <c r="A294" t="str">
        <f>SUBSTITUTE('BASE DONNEES'!A293&amp;'BASE DONNEES'!B293&amp;'BASE DONNEES'!F293," ",)</f>
        <v>ZAOUAKSyrine35419</v>
      </c>
      <c r="B294" t="str">
        <f>'BASE DONNEES'!G293</f>
        <v>LIBRE</v>
      </c>
      <c r="C294">
        <f>'BASE DONNEES'!H293</f>
        <v>0</v>
      </c>
      <c r="D294">
        <f>'BASE DONNEES'!I293</f>
        <v>0</v>
      </c>
      <c r="E294">
        <f>'BASE DONNEES'!J293</f>
        <v>0</v>
      </c>
    </row>
    <row r="295" spans="1:5" x14ac:dyDescent="0.25">
      <c r="A295" t="str">
        <f>SUBSTITUTE('BASE DONNEES'!A294&amp;'BASE DONNEES'!B294&amp;'BASE DONNEES'!F294," ",)</f>
        <v/>
      </c>
      <c r="B295">
        <f>'BASE DONNEES'!G294</f>
        <v>0</v>
      </c>
      <c r="C295">
        <f>'BASE DONNEES'!H294</f>
        <v>0</v>
      </c>
      <c r="D295">
        <f>'BASE DONNEES'!I294</f>
        <v>0</v>
      </c>
      <c r="E295">
        <f>'BASE DONNEES'!J294</f>
        <v>0</v>
      </c>
    </row>
    <row r="296" spans="1:5" x14ac:dyDescent="0.25">
      <c r="A296" t="str">
        <f>SUBSTITUTE('BASE DONNEES'!A295&amp;'BASE DONNEES'!B295&amp;'BASE DONNEES'!F295," ",)</f>
        <v/>
      </c>
      <c r="B296">
        <f>'BASE DONNEES'!G295</f>
        <v>0</v>
      </c>
      <c r="C296">
        <f>'BASE DONNEES'!H295</f>
        <v>0</v>
      </c>
      <c r="D296">
        <f>'BASE DONNEES'!I295</f>
        <v>0</v>
      </c>
      <c r="E296">
        <f>'BASE DONNEES'!J295</f>
        <v>0</v>
      </c>
    </row>
    <row r="297" spans="1:5" x14ac:dyDescent="0.25">
      <c r="A297" t="str">
        <f>SUBSTITUTE('BASE DONNEES'!A296&amp;'BASE DONNEES'!B296&amp;'BASE DONNEES'!F296," ",)</f>
        <v/>
      </c>
      <c r="B297">
        <f>'BASE DONNEES'!G296</f>
        <v>0</v>
      </c>
      <c r="C297">
        <f>'BASE DONNEES'!H296</f>
        <v>0</v>
      </c>
      <c r="D297">
        <f>'BASE DONNEES'!I296</f>
        <v>0</v>
      </c>
      <c r="E297">
        <f>'BASE DONNEES'!J296</f>
        <v>0</v>
      </c>
    </row>
    <row r="298" spans="1:5" x14ac:dyDescent="0.25">
      <c r="A298" t="str">
        <f>SUBSTITUTE('BASE DONNEES'!A297&amp;'BASE DONNEES'!B297&amp;'BASE DONNEES'!F297," ",)</f>
        <v/>
      </c>
      <c r="B298">
        <f>'BASE DONNEES'!G297</f>
        <v>0</v>
      </c>
      <c r="C298">
        <f>'BASE DONNEES'!H297</f>
        <v>0</v>
      </c>
      <c r="D298">
        <f>'BASE DONNEES'!I297</f>
        <v>0</v>
      </c>
      <c r="E298">
        <f>'BASE DONNEES'!J297</f>
        <v>0</v>
      </c>
    </row>
    <row r="299" spans="1:5" x14ac:dyDescent="0.25">
      <c r="A299" t="str">
        <f>SUBSTITUTE('BASE DONNEES'!A298&amp;'BASE DONNEES'!B298&amp;'BASE DONNEES'!F298," ",)</f>
        <v/>
      </c>
    </row>
    <row r="300" spans="1:5" x14ac:dyDescent="0.25">
      <c r="A300" t="str">
        <f>SUBSTITUTE('BASE DONNEES'!A299&amp;'BASE DONNEES'!B299&amp;'BASE DONNEES'!F299," ",)</f>
        <v/>
      </c>
    </row>
    <row r="301" spans="1:5" x14ac:dyDescent="0.25">
      <c r="A301" t="str">
        <f>SUBSTITUTE('BASE DONNEES'!A300&amp;'BASE DONNEES'!B300&amp;'BASE DONNEES'!F300," ",)</f>
        <v/>
      </c>
    </row>
    <row r="302" spans="1:5" x14ac:dyDescent="0.25">
      <c r="A302" t="str">
        <f>SUBSTITUTE('BASE DONNEES'!A301&amp;'BASE DONNEES'!B301&amp;'BASE DONNEES'!F301," ",)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SELECTION</vt:lpstr>
      <vt:lpstr>BASE DONNEES</vt:lpstr>
      <vt:lpstr>BD</vt:lpstr>
      <vt:lpstr>'BASE DONNEES'!__Anonymous_Sheet_DB__1_10</vt:lpstr>
      <vt:lpstr>'BASE DONNEES'!__Anonymous_Sheet_DB__1_11</vt:lpstr>
      <vt:lpstr>'BASE DONNEES'!__Anonymous_Sheet_DB__1_2</vt:lpstr>
      <vt:lpstr>'BASE DONNEES'!__Anonymous_Sheet_DB__1_3</vt:lpstr>
      <vt:lpstr>'BASE DONNEES'!__Anonymous_Sheet_DB__1_4</vt:lpstr>
      <vt:lpstr>'BASE DONNEES'!__Anonymous_Sheet_DB__1_5</vt:lpstr>
      <vt:lpstr>'BASE DONNEES'!__Anonymous_Sheet_DB__1_6</vt:lpstr>
      <vt:lpstr>'BASE DONNEES'!__Anonymous_Sheet_DB__1_7</vt:lpstr>
      <vt:lpstr>'BASE DONNEES'!__Anonymous_Sheet_DB__1_8</vt:lpstr>
      <vt:lpstr>'BASE DONNEES'!__Anonymous_Sheet_DB__1_9</vt:lpstr>
      <vt:lpstr>'BASE DONNEES'!Excel_BuiltIn__FilterDatabase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CAP Danse</dc:creator>
  <cp:keywords/>
  <dc:description/>
  <cp:lastModifiedBy>Annick BLANC</cp:lastModifiedBy>
  <cp:revision/>
  <dcterms:created xsi:type="dcterms:W3CDTF">2020-06-06T04:22:07Z</dcterms:created>
  <dcterms:modified xsi:type="dcterms:W3CDTF">2020-06-17T13:35:02Z</dcterms:modified>
  <cp:category/>
  <cp:contentStatus/>
</cp:coreProperties>
</file>